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4\PROPOSICIONES 2024\Proposición - 275 - Ayudas Técnicas\"/>
    </mc:Choice>
  </mc:AlternateContent>
  <xr:revisionPtr revIDLastSave="0" documentId="13_ncr:1_{F3BEC610-09B4-4645-BB5D-106FB599803D}" xr6:coauthVersionLast="47" xr6:coauthVersionMax="47" xr10:uidLastSave="{00000000-0000-0000-0000-000000000000}"/>
  <bookViews>
    <workbookView xWindow="-120" yWindow="-120" windowWidth="20730" windowHeight="11160" xr2:uid="{D9DF77CF-8B14-41E5-A466-832433C3015F}"/>
  </bookViews>
  <sheets>
    <sheet name="2020" sheetId="2" r:id="rId1"/>
    <sheet name="2021-2024" sheetId="3" r:id="rId2"/>
  </sheets>
  <definedNames>
    <definedName name="_xlnm._FilterDatabase" localSheetId="0" hidden="1">'2020'!$A$4:$S$4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3" l="1"/>
  <c r="I26" i="3"/>
  <c r="J26" i="3" s="1"/>
  <c r="K26" i="3"/>
  <c r="L26" i="3"/>
  <c r="M26" i="3" s="1"/>
  <c r="N26" i="3"/>
  <c r="O26" i="3"/>
  <c r="P26" i="3" s="1"/>
  <c r="Q26" i="3"/>
  <c r="R26" i="3"/>
  <c r="S26" i="3" s="1"/>
  <c r="T26" i="3"/>
  <c r="U26" i="3"/>
  <c r="V26" i="3" s="1"/>
  <c r="W26" i="3"/>
  <c r="X26" i="3"/>
  <c r="Y26" i="3" s="1"/>
  <c r="Z26" i="3"/>
  <c r="AA26" i="3"/>
  <c r="AB26" i="3" s="1"/>
  <c r="AC26" i="3"/>
  <c r="AD26" i="3"/>
  <c r="AE26" i="3" s="1"/>
  <c r="AF26" i="3"/>
  <c r="AG26" i="3"/>
  <c r="AH26" i="3" s="1"/>
  <c r="AI26" i="3"/>
  <c r="AJ26" i="3"/>
  <c r="AK26" i="3" s="1"/>
  <c r="H25" i="2" l="1"/>
  <c r="I25" i="2"/>
  <c r="J25" i="2" s="1"/>
  <c r="K25" i="2"/>
  <c r="L25" i="2"/>
  <c r="M25" i="2" s="1"/>
  <c r="N25" i="2"/>
  <c r="O25" i="2"/>
  <c r="P25" i="2" s="1"/>
  <c r="Q25" i="2"/>
  <c r="R25" i="2"/>
  <c r="S25" i="2" s="1"/>
</calcChain>
</file>

<file path=xl/sharedStrings.xml><?xml version="1.0" encoding="utf-8"?>
<sst xmlns="http://schemas.openxmlformats.org/spreadsheetml/2006/main" count="264" uniqueCount="128">
  <si>
    <t>Usaquén</t>
  </si>
  <si>
    <t>Chapinero</t>
  </si>
  <si>
    <t>Santa Fe</t>
  </si>
  <si>
    <t>San Cristóbal</t>
  </si>
  <si>
    <t>Usme</t>
  </si>
  <si>
    <t>Tunjuelito</t>
  </si>
  <si>
    <t>Bosa</t>
  </si>
  <si>
    <t>Kennedy</t>
  </si>
  <si>
    <t>Fontibón</t>
  </si>
  <si>
    <t>Engativá</t>
  </si>
  <si>
    <t>Barrios Unidos</t>
  </si>
  <si>
    <t>Los Mártires</t>
  </si>
  <si>
    <t>Rafael Uribe Uribe</t>
  </si>
  <si>
    <t>Ciudad Bolívar</t>
  </si>
  <si>
    <t>Suba</t>
  </si>
  <si>
    <t>Teusaquillo</t>
  </si>
  <si>
    <t>Antonio Nariño</t>
  </si>
  <si>
    <t>Puente Aranda</t>
  </si>
  <si>
    <t>Total</t>
  </si>
  <si>
    <t>No</t>
  </si>
  <si>
    <t>Programa</t>
  </si>
  <si>
    <t>No proyecto</t>
  </si>
  <si>
    <t>Proyecto</t>
  </si>
  <si>
    <t>Descripcion meta</t>
  </si>
  <si>
    <t>Magnitud Programada</t>
  </si>
  <si>
    <t>Magnitud Ejecutada</t>
  </si>
  <si>
    <t>% Avance</t>
  </si>
  <si>
    <t>Total Magnitud Programada</t>
  </si>
  <si>
    <t>Total Magnitud Ejecutada</t>
  </si>
  <si>
    <t>Presupuesto programado</t>
  </si>
  <si>
    <t>Presupuesto Ejecutado</t>
  </si>
  <si>
    <t xml:space="preserve">% Avance </t>
  </si>
  <si>
    <t>Total Presupuesto Programado</t>
  </si>
  <si>
    <t>Total Presupuesto Ejecutado</t>
  </si>
  <si>
    <t>Pilar Igualdad de calidad de vida</t>
  </si>
  <si>
    <t>Igualdad y autonomía para una Bogotá incluyente</t>
  </si>
  <si>
    <t>Brindar acciones integrales, para personas con discapacidad y sus respectivos cuidadores</t>
  </si>
  <si>
    <t>Beneficiar 400 Personas Con Discapacidad A Través Del Banco De Ayudas Técnicas No Pos De La Localidad Con Ayudas Técnicas Y El Mantenimiento De Las Ayudas Entregadas En Vigencias Anteriores, Así Como  Acciones Complementarias A Cuidadores Y Cuidadoras De La Localidad.</t>
  </si>
  <si>
    <t>Santa Fe incluyente</t>
  </si>
  <si>
    <t>Beneficiar 320 Personas En Condición De Discapacidad Mediante La Entrega De Ayudas Técnicas No Pos A Través Del Bat</t>
  </si>
  <si>
    <t>Superando las barreras de la discapacidad en San Cristóbal</t>
  </si>
  <si>
    <t>Beneficiar 1600 Personas En Condicion De Discapacidad Con Ayudas Tecnicas No Pos</t>
  </si>
  <si>
    <t>Apoyo oportuno a personas en situación de discapacidad</t>
  </si>
  <si>
    <t>Beneficiar 800 Personas De La Localidad En Condición De Discapacidad Con Ayudas Técnicas No Cubiertas Por El Pos</t>
  </si>
  <si>
    <t>Tunjuelito comprometida con la población vulnerable.</t>
  </si>
  <si>
    <t>Beneficiar 400 Personas Con Discapacidad A Través De La Entrega De Ayudas Técnicas No Pos.</t>
  </si>
  <si>
    <t>Fortalecimiento al mejoramiento de la calidad de vida</t>
  </si>
  <si>
    <t>Beneficiar 1500 Personas En Situación De Discapacidad Con Servicios De Ayudas Técnicas No Pos</t>
  </si>
  <si>
    <t>Fontibón, incluyente, digno y feliz para personas mayores y en condición de discapacidad</t>
  </si>
  <si>
    <t>Beneficiar 1000 Personas Con El Suministro De Ayudas Técnicas Para Población Con Discapacidad No Cubiertas Por El Pos</t>
  </si>
  <si>
    <t>Ayudas para la calidad de vida de personas con discapacidad</t>
  </si>
  <si>
    <t>Beneficiar 800 Personas Con Discapacidad Con La Entrega De Ayudas Técnicas (No Incluidas En El Pos)</t>
  </si>
  <si>
    <t>Suba digna e igualitaria</t>
  </si>
  <si>
    <t>Beneficiar 3000 Personas En Condicion De Discapacidad  Y/O En Estado De Vulnerabilidad Con Ayudas Técnicas Y De Rehabilitación Integral No Cubiertas Por El Pos</t>
  </si>
  <si>
    <t>Teusaquillo mejor con igualdad e inclusión</t>
  </si>
  <si>
    <t>Beneficiar 320 Personas En Condición De Discapacidad Con El Suministro De Ayudas Técnicas No Cubiertas Por El Pos</t>
  </si>
  <si>
    <t>Fomento a la autonomía y la calidad de vida las personas con discapacidad y sus cuidadores</t>
  </si>
  <si>
    <t>Beneficiar 360 Personas Con Ayudas Técnicas No Pos En Condición De Discapacidad</t>
  </si>
  <si>
    <t>La Candelaria</t>
  </si>
  <si>
    <t>Banco de ayudas técnicas</t>
  </si>
  <si>
    <t>Beneficiar 100 Personas En Condición De Discapacidad En El Cuatrienio Con Suministro De Ayudas Técnicas No Cubiertas En El Pos</t>
  </si>
  <si>
    <t>Desarrollo en salud para una SONRISA nueva mejor para todos</t>
  </si>
  <si>
    <t>Beneficiar 1000 Personas Con Discapacidad Con El Banco De Ayudas Técnicas De La Localidad.</t>
  </si>
  <si>
    <t>Sumapaz</t>
  </si>
  <si>
    <t>Mejores oportunidades para la población vulnerable</t>
  </si>
  <si>
    <t>Beneficiar 42 Personas En Condición De Discapacidad Con Ayudas Técnicas No Contenidas En El Pos Durante La Vigencia Del Plan</t>
  </si>
  <si>
    <t>Entre todos y todas nos cuidamos</t>
  </si>
  <si>
    <t>Beneficiar 836 Personas Con Ayudas Técnicas No Pos</t>
  </si>
  <si>
    <t>Bosa sin limites</t>
  </si>
  <si>
    <t>Beneficiar 1800 Personas Con Ayudas Tecnicas No Pos</t>
  </si>
  <si>
    <t>Apoyo dirigido a la población vulnerable adulto mayor y con condición de discapacidad de la localidad.</t>
  </si>
  <si>
    <t>Beneficiar 300 Personas  Con El Programa De Ayudas Técnicas En El Cuatrienio</t>
  </si>
  <si>
    <t>Una asistencia mejor para todas las personas con discapacidad, mejorando su calidad de vida</t>
  </si>
  <si>
    <t>Beneficiar 300 Personas Que Requieran Apoyos En Ayudas Técnicas No Pos.</t>
  </si>
  <si>
    <t>Suministro de ayudas técnicas para personas con discapacidad</t>
  </si>
  <si>
    <t>Beneficiar 100 Personas Con Ayudas Técnicas No Pos</t>
  </si>
  <si>
    <t>Ayudas técnicas a personas con discapacidad</t>
  </si>
  <si>
    <t>Beneficiar 1000 Personas De La Localidad Con Ayudas Técnicas - Que No Se Encuentren Incluidas En El Pos</t>
  </si>
  <si>
    <t>Eje/Pilar</t>
  </si>
  <si>
    <t xml:space="preserve">Total </t>
  </si>
  <si>
    <t>Total Magnitud 2017-2020</t>
  </si>
  <si>
    <t>Prespuesto 2017-2020</t>
  </si>
  <si>
    <t>Hacer un nuevo contrato social con igualdad de oportunidades para la inclusión social, productiva y política</t>
  </si>
  <si>
    <t>Sistema Distrital del Cuidado</t>
  </si>
  <si>
    <t>Usaquén te cuida</t>
  </si>
  <si>
    <t>Beneficiar 711  Personas Con Discapacidad  A Través De Dispositivos De Asistencia Personal - Ayudas Técnicas (No Incluidas En Los Planes De Beneficios).</t>
  </si>
  <si>
    <t>Chapinero promueve la inclusión y el cuidado de la salud</t>
  </si>
  <si>
    <t>Beneficiar 100 Personas Con Discapacidad A Través De Dispositivos De Asistencia Personal-Ayudas Técnicas (No Incluidas En El Pos)</t>
  </si>
  <si>
    <t>Santa Fe con un sistema de cuidado</t>
  </si>
  <si>
    <t>Beneficiar 700 Personas Con Discapacidad A Través De Dispositivos De Asistencia Personal - Ayudas Técnicas (No Incluidas En Los Planes De Beneficios).</t>
  </si>
  <si>
    <t>San Cristóbal saludable</t>
  </si>
  <si>
    <t>Beneficiar 1600 Personas Con Discapacida Con Entrega De Dispositivos De Asistencia Personal - Ayudas Téncicas No Pos</t>
  </si>
  <si>
    <t>Apoyos en estrategias de salud para la Localidad</t>
  </si>
  <si>
    <t>Beneficiar 1200 Personas Con Discapacidad A Través De Dispositivos De Asistencia Personal - Ayudas Técnicas (No Incluidas En Los Planes De Beneficios).</t>
  </si>
  <si>
    <t>Tunjuelito territorio saludable</t>
  </si>
  <si>
    <t>Beneficiar 400 Personas Con Discapacidad A Través De Dispositivos De Asistencia Personal - Ayudas Técnicas (No Incluidas En Los Planes De Beneficios).</t>
  </si>
  <si>
    <t>Bosa cuida a una ciudadanía imparable</t>
  </si>
  <si>
    <t>Beneficiar 1900 Personas Con Discapacidad A Través De Dispositivos De Asistencia Personal - Ayudas Técnicas (No Incluidas En Los Planes De Beneficios), Con Enfoque Diferencial Y Poblacional</t>
  </si>
  <si>
    <t>Kennedy territorio de la salud inclusiva</t>
  </si>
  <si>
    <t>Beneficiar 1500 Personas Con Discapacidad A Través De Dispositivos De Asistencia Personal - Ayudas Técnicas (No Incluidas En Los Planes De Beneficios).</t>
  </si>
  <si>
    <t>Un nuevo contrato para la salud en Fontibón</t>
  </si>
  <si>
    <t>Beneficiar 750 Personas Con Discapacidad A Través De Dispositivos De Asistencia Personal - Ayudas Técnicas (No Incluidas En Los Planes De Beneficios) En El Cuatrienio</t>
  </si>
  <si>
    <t>Promoción de la inclusión social de las personas con discapacidad en las diferentes acciones de la vida cotidiana</t>
  </si>
  <si>
    <t>Beneficar 278 Personas Con Discapacidad A Través De Dispositivos De Asistencia Personal - Ayudas Técnicas (No Incluidas En Los Planes De Beneficios)</t>
  </si>
  <si>
    <t>Suba saludable y sin barreras</t>
  </si>
  <si>
    <t>Beneficiar 1500 Personas Con Discapacidad Con La Entrega De Dispositivos De Asistencia Personal - Ayudas Técnicas (No Incluidas En Los Planes De Beneficios)</t>
  </si>
  <si>
    <t>Sistema Local de Cuidado</t>
  </si>
  <si>
    <t>Beneficiar 400 Personas Con Discapacidad A Través De Dispositivos De Asistencia Personal - Ayudas Técnicas (No Incluidas En Los Planes De Beneficios)</t>
  </si>
  <si>
    <t>Teusaquillo incluyente para las personas con discapacidad y la disminución de factores de riesgo frente al consumo de sustancias psicoactivas</t>
  </si>
  <si>
    <t>Beneficiar 300 Personas Con Discapacidad A Treves Del Suministro De Ayudas Técnicas No Cubiertas Por El Pos.</t>
  </si>
  <si>
    <t>Ayudas técnicas y medicina ancestral</t>
  </si>
  <si>
    <t>Beneficiar 240 Personas Con Discapacidad A Través De Dispositivos De Asistencia Personal - Ayudas Técnicas (No Incluidas En Los Planes De Beneficios).</t>
  </si>
  <si>
    <t>Acciones de fomento y promoción de las condiciones de salud</t>
  </si>
  <si>
    <t>Beneficiar 200 Número De Personas Con Discapacidad  Beneficiadas Con Dsipositivos De Asistencia Personal - Ayudas T Beneficiar 200 Personas Con Discapacidad A Través De Dispositivos De Asistencia Personal - Ayudas Técnicas (No Incluidas En Los Planes De Beneficios)</t>
  </si>
  <si>
    <t>Puente Aranda con salud</t>
  </si>
  <si>
    <t>Beneficiar 500 Personas Con Discapacidad A Través De Dispositivos De Asistencia Personal - Ayudas Técnicas (No Incluidas En Los Planes De Beneficios).</t>
  </si>
  <si>
    <t>La Candelaria incluyente y ancestral</t>
  </si>
  <si>
    <t>Beneficiar 100 Personas Con Discapacidad A Través De Dispositivos De Asistencia Personal - Ayudas Técnicas (No Incluidas En Los Planes De Beneficios).</t>
  </si>
  <si>
    <t>Promoción y prevención de la salud en Rafael Uribe Uribe</t>
  </si>
  <si>
    <t>Beneficiar 960 Personas Con Discapacidad A Través De Dispositivos De Asistencia Personal - Ayudas Técnicas (No Incluidas En Los Planes De Beneficios)</t>
  </si>
  <si>
    <t>Ciudad Bolívar, un nuevo contrato social en salud con igualdad de oportunidades</t>
  </si>
  <si>
    <t>Beneficiar 1700 Personas Entrega De Dispositivos De Asistencia Personal - Ayudas Técnicas (No Incluidas En Los Planes De Beneficios). Pos).</t>
  </si>
  <si>
    <t>Mejores condiciones de salud en la Ruralidad</t>
  </si>
  <si>
    <t>Prespuesto 2021-2024</t>
  </si>
  <si>
    <t>FDL</t>
  </si>
  <si>
    <t xml:space="preserve"> PROYECTOS, METAS, MAGNITUDES Y PRESUPUESTO AYUDAS TECNICAS PDL - FDL</t>
  </si>
  <si>
    <t xml:space="preserve">  PROYECTOS, METAS, MAGNITUDES Y PRESUPUESTO AYUDAS TECNICAS PDL - FDL</t>
  </si>
  <si>
    <t>Total Magnitud 2021-2023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</si>
</sst>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13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0000"/>
        <bgColor theme="4"/>
      </patternFill>
    </fill>
    <fill>
      <patternFill patternType="solid">
        <fgColor rgb="FFFFC000"/>
        <bgColor theme="4"/>
      </patternFill>
    </fill>
    <fill>
      <patternFill patternType="solid">
        <fgColor theme="7" tint="0.59999389629810485"/>
        <bgColor theme="4"/>
      </patternFill>
    </fill>
    <fill>
      <patternFill patternType="solid">
        <fgColor theme="5" tint="0.39997558519241921"/>
        <bgColor theme="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2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0" borderId="0" xfId="0" applyFont="1"/>
    <xf numFmtId="0" fontId="6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2" xfId="0" applyFont="1" applyFill="1" applyBorder="1"/>
    <xf numFmtId="4" fontId="5" fillId="2" borderId="1" xfId="0" applyNumberFormat="1" applyFont="1" applyFill="1" applyBorder="1"/>
    <xf numFmtId="42" fontId="5" fillId="2" borderId="1" xfId="1" applyFont="1" applyFill="1" applyBorder="1"/>
    <xf numFmtId="4" fontId="5" fillId="2" borderId="1" xfId="0" applyNumberFormat="1" applyFont="1" applyFill="1" applyBorder="1" applyAlignment="1">
      <alignment horizontal="center"/>
    </xf>
    <xf numFmtId="4" fontId="6" fillId="3" borderId="1" xfId="0" applyNumberFormat="1" applyFont="1" applyFill="1" applyBorder="1"/>
    <xf numFmtId="10" fontId="6" fillId="3" borderId="1" xfId="2" applyNumberFormat="1" applyFont="1" applyFill="1" applyBorder="1"/>
    <xf numFmtId="4" fontId="6" fillId="4" borderId="1" xfId="0" applyNumberFormat="1" applyFont="1" applyFill="1" applyBorder="1"/>
    <xf numFmtId="10" fontId="6" fillId="4" borderId="1" xfId="2" applyNumberFormat="1" applyFont="1" applyFill="1" applyBorder="1"/>
    <xf numFmtId="42" fontId="6" fillId="5" borderId="1" xfId="1" applyFont="1" applyFill="1" applyBorder="1"/>
    <xf numFmtId="10" fontId="6" fillId="5" borderId="1" xfId="2" applyNumberFormat="1" applyFont="1" applyFill="1" applyBorder="1"/>
    <xf numFmtId="42" fontId="6" fillId="11" borderId="1" xfId="1" applyFont="1" applyFill="1" applyBorder="1"/>
    <xf numFmtId="10" fontId="6" fillId="11" borderId="1" xfId="2" applyNumberFormat="1" applyFont="1" applyFill="1" applyBorder="1" applyAlignment="1">
      <alignment horizontal="center"/>
    </xf>
    <xf numFmtId="10" fontId="6" fillId="5" borderId="1" xfId="2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42" fontId="5" fillId="0" borderId="1" xfId="1" applyFont="1" applyBorder="1"/>
    <xf numFmtId="42" fontId="6" fillId="5" borderId="1" xfId="0" applyNumberFormat="1" applyFont="1" applyFill="1" applyBorder="1"/>
    <xf numFmtId="42" fontId="6" fillId="11" borderId="1" xfId="0" applyNumberFormat="1" applyFont="1" applyFill="1" applyBorder="1"/>
    <xf numFmtId="10" fontId="6" fillId="11" borderId="1" xfId="2" applyNumberFormat="1" applyFont="1" applyFill="1" applyBorder="1"/>
    <xf numFmtId="0" fontId="7" fillId="0" borderId="0" xfId="0" applyFont="1"/>
    <xf numFmtId="0" fontId="1" fillId="4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AA9D0-CFC3-42B0-AB54-EB9AEFAC8D6C}">
  <dimension ref="A1:S25"/>
  <sheetViews>
    <sheetView tabSelected="1" zoomScale="98" zoomScaleNormal="98" workbookViewId="0">
      <selection activeCell="A3" sqref="A3"/>
    </sheetView>
  </sheetViews>
  <sheetFormatPr baseColWidth="10" defaultRowHeight="15" x14ac:dyDescent="0.25"/>
  <cols>
    <col min="1" max="1" width="10.85546875" style="4"/>
    <col min="2" max="2" width="16.42578125" style="4" bestFit="1" customWidth="1"/>
    <col min="7" max="7" width="69.7109375" customWidth="1"/>
    <col min="14" max="15" width="16.28515625" bestFit="1" customWidth="1"/>
    <col min="16" max="16" width="10.85546875" style="1"/>
    <col min="17" max="18" width="20.7109375" bestFit="1" customWidth="1"/>
    <col min="19" max="19" width="10.85546875" style="1"/>
  </cols>
  <sheetData>
    <row r="1" spans="1:19" ht="17.25" x14ac:dyDescent="0.3">
      <c r="F1" s="32"/>
    </row>
    <row r="2" spans="1:19" x14ac:dyDescent="0.25">
      <c r="F2" s="6" t="s">
        <v>125</v>
      </c>
    </row>
    <row r="3" spans="1:19" x14ac:dyDescent="0.25">
      <c r="A3" s="2"/>
      <c r="B3" s="2"/>
      <c r="C3" s="2"/>
      <c r="D3" s="2"/>
      <c r="E3" s="2"/>
      <c r="F3" s="2"/>
      <c r="G3" s="2"/>
      <c r="H3" s="33">
        <v>2020</v>
      </c>
      <c r="I3" s="33"/>
      <c r="J3" s="33"/>
      <c r="K3" s="34" t="s">
        <v>80</v>
      </c>
      <c r="L3" s="34"/>
      <c r="M3" s="34"/>
      <c r="N3" s="39">
        <v>2020</v>
      </c>
      <c r="O3" s="39"/>
      <c r="P3" s="39"/>
      <c r="Q3" s="38" t="s">
        <v>81</v>
      </c>
      <c r="R3" s="38"/>
      <c r="S3" s="38"/>
    </row>
    <row r="4" spans="1:19" ht="72.599999999999994" customHeight="1" x14ac:dyDescent="0.25">
      <c r="A4" s="7" t="s">
        <v>19</v>
      </c>
      <c r="B4" s="7" t="s">
        <v>124</v>
      </c>
      <c r="C4" s="7" t="s">
        <v>78</v>
      </c>
      <c r="D4" s="7" t="s">
        <v>20</v>
      </c>
      <c r="E4" s="7" t="s">
        <v>21</v>
      </c>
      <c r="F4" s="7" t="s">
        <v>22</v>
      </c>
      <c r="G4" s="7" t="s">
        <v>23</v>
      </c>
      <c r="H4" s="9" t="s">
        <v>24</v>
      </c>
      <c r="I4" s="9" t="s">
        <v>25</v>
      </c>
      <c r="J4" s="9" t="s">
        <v>26</v>
      </c>
      <c r="K4" s="8" t="s">
        <v>27</v>
      </c>
      <c r="L4" s="8" t="s">
        <v>28</v>
      </c>
      <c r="M4" s="8" t="s">
        <v>26</v>
      </c>
      <c r="N4" s="10" t="s">
        <v>29</v>
      </c>
      <c r="O4" s="10" t="s">
        <v>30</v>
      </c>
      <c r="P4" s="10" t="s">
        <v>31</v>
      </c>
      <c r="Q4" s="7" t="s">
        <v>32</v>
      </c>
      <c r="R4" s="7" t="s">
        <v>33</v>
      </c>
      <c r="S4" s="7" t="s">
        <v>26</v>
      </c>
    </row>
    <row r="5" spans="1:19" x14ac:dyDescent="0.25">
      <c r="A5" s="5">
        <v>1</v>
      </c>
      <c r="B5" s="5" t="s">
        <v>0</v>
      </c>
      <c r="C5" s="11" t="s">
        <v>34</v>
      </c>
      <c r="D5" s="11" t="s">
        <v>35</v>
      </c>
      <c r="E5" s="11">
        <v>1566</v>
      </c>
      <c r="F5" s="11" t="s">
        <v>66</v>
      </c>
      <c r="G5" s="12" t="s">
        <v>67</v>
      </c>
      <c r="H5" s="13">
        <v>236</v>
      </c>
      <c r="I5" s="13">
        <v>120</v>
      </c>
      <c r="J5" s="13">
        <v>50.85</v>
      </c>
      <c r="K5" s="13">
        <v>836</v>
      </c>
      <c r="L5" s="13">
        <v>780</v>
      </c>
      <c r="M5" s="13">
        <v>93.3</v>
      </c>
      <c r="N5" s="14">
        <v>333000000</v>
      </c>
      <c r="O5" s="14">
        <v>332800000</v>
      </c>
      <c r="P5" s="15">
        <v>99.94</v>
      </c>
      <c r="Q5" s="14">
        <v>2085615000</v>
      </c>
      <c r="R5" s="14">
        <v>2085415000</v>
      </c>
      <c r="S5" s="15">
        <v>99.99</v>
      </c>
    </row>
    <row r="6" spans="1:19" x14ac:dyDescent="0.25">
      <c r="A6" s="5">
        <v>2</v>
      </c>
      <c r="B6" s="5" t="s">
        <v>1</v>
      </c>
      <c r="C6" s="11" t="s">
        <v>34</v>
      </c>
      <c r="D6" s="11" t="s">
        <v>35</v>
      </c>
      <c r="E6" s="11">
        <v>1295</v>
      </c>
      <c r="F6" s="11" t="s">
        <v>36</v>
      </c>
      <c r="G6" s="12" t="s">
        <v>37</v>
      </c>
      <c r="H6" s="13">
        <v>113</v>
      </c>
      <c r="I6" s="13">
        <v>109</v>
      </c>
      <c r="J6" s="13">
        <v>96.46</v>
      </c>
      <c r="K6" s="13">
        <v>400</v>
      </c>
      <c r="L6" s="13">
        <v>396</v>
      </c>
      <c r="M6" s="13">
        <v>99</v>
      </c>
      <c r="N6" s="14">
        <v>182000000</v>
      </c>
      <c r="O6" s="14">
        <v>181965000</v>
      </c>
      <c r="P6" s="15">
        <v>99.98</v>
      </c>
      <c r="Q6" s="14">
        <v>659140000</v>
      </c>
      <c r="R6" s="14">
        <v>652562000</v>
      </c>
      <c r="S6" s="15">
        <v>99</v>
      </c>
    </row>
    <row r="7" spans="1:19" x14ac:dyDescent="0.25">
      <c r="A7" s="5">
        <v>3</v>
      </c>
      <c r="B7" s="5" t="s">
        <v>2</v>
      </c>
      <c r="C7" s="11" t="s">
        <v>34</v>
      </c>
      <c r="D7" s="11" t="s">
        <v>35</v>
      </c>
      <c r="E7" s="11">
        <v>1316</v>
      </c>
      <c r="F7" s="11" t="s">
        <v>38</v>
      </c>
      <c r="G7" s="12" t="s">
        <v>39</v>
      </c>
      <c r="H7" s="13">
        <v>80</v>
      </c>
      <c r="I7" s="13">
        <v>80</v>
      </c>
      <c r="J7" s="13">
        <v>100</v>
      </c>
      <c r="K7" s="13">
        <v>320</v>
      </c>
      <c r="L7" s="13">
        <v>304</v>
      </c>
      <c r="M7" s="13">
        <v>95</v>
      </c>
      <c r="N7" s="14">
        <v>350000000</v>
      </c>
      <c r="O7" s="14">
        <v>295305500</v>
      </c>
      <c r="P7" s="15">
        <v>84.37</v>
      </c>
      <c r="Q7" s="14">
        <v>1147155659</v>
      </c>
      <c r="R7" s="14">
        <v>1090023589</v>
      </c>
      <c r="S7" s="15">
        <v>95.02</v>
      </c>
    </row>
    <row r="8" spans="1:19" x14ac:dyDescent="0.25">
      <c r="A8" s="5">
        <v>4</v>
      </c>
      <c r="B8" s="5" t="s">
        <v>3</v>
      </c>
      <c r="C8" s="11" t="s">
        <v>34</v>
      </c>
      <c r="D8" s="11" t="s">
        <v>35</v>
      </c>
      <c r="E8" s="11">
        <v>1502</v>
      </c>
      <c r="F8" s="11" t="s">
        <v>40</v>
      </c>
      <c r="G8" s="12" t="s">
        <v>41</v>
      </c>
      <c r="H8" s="13">
        <v>0</v>
      </c>
      <c r="I8" s="13">
        <v>0</v>
      </c>
      <c r="J8" s="13">
        <v>0</v>
      </c>
      <c r="K8" s="13">
        <v>1600</v>
      </c>
      <c r="L8" s="13">
        <v>1180</v>
      </c>
      <c r="M8" s="13">
        <v>73.75</v>
      </c>
      <c r="N8" s="14">
        <v>0</v>
      </c>
      <c r="O8" s="14">
        <v>0</v>
      </c>
      <c r="P8" s="15">
        <v>0</v>
      </c>
      <c r="Q8" s="14">
        <v>2916236250</v>
      </c>
      <c r="R8" s="14">
        <v>2916236250</v>
      </c>
      <c r="S8" s="15">
        <v>100</v>
      </c>
    </row>
    <row r="9" spans="1:19" x14ac:dyDescent="0.25">
      <c r="A9" s="5">
        <v>5</v>
      </c>
      <c r="B9" s="5" t="s">
        <v>4</v>
      </c>
      <c r="C9" s="11" t="s">
        <v>34</v>
      </c>
      <c r="D9" s="11" t="s">
        <v>35</v>
      </c>
      <c r="E9" s="11">
        <v>1404</v>
      </c>
      <c r="F9" s="11" t="s">
        <v>42</v>
      </c>
      <c r="G9" s="12" t="s">
        <v>43</v>
      </c>
      <c r="H9" s="13">
        <v>200</v>
      </c>
      <c r="I9" s="13">
        <v>161</v>
      </c>
      <c r="J9" s="13">
        <v>80.5</v>
      </c>
      <c r="K9" s="13">
        <v>800</v>
      </c>
      <c r="L9" s="13">
        <v>771</v>
      </c>
      <c r="M9" s="13">
        <v>96.38</v>
      </c>
      <c r="N9" s="14">
        <v>504471000</v>
      </c>
      <c r="O9" s="14">
        <v>504470900</v>
      </c>
      <c r="P9" s="15">
        <v>100</v>
      </c>
      <c r="Q9" s="14">
        <v>2437556917</v>
      </c>
      <c r="R9" s="14">
        <v>2337556717</v>
      </c>
      <c r="S9" s="15">
        <v>95.9</v>
      </c>
    </row>
    <row r="10" spans="1:19" x14ac:dyDescent="0.25">
      <c r="A10" s="5">
        <v>6</v>
      </c>
      <c r="B10" s="5" t="s">
        <v>5</v>
      </c>
      <c r="C10" s="11" t="s">
        <v>34</v>
      </c>
      <c r="D10" s="11" t="s">
        <v>35</v>
      </c>
      <c r="E10" s="11">
        <v>1444</v>
      </c>
      <c r="F10" s="11" t="s">
        <v>44</v>
      </c>
      <c r="G10" s="12" t="s">
        <v>45</v>
      </c>
      <c r="H10" s="13">
        <v>100</v>
      </c>
      <c r="I10" s="13">
        <v>81</v>
      </c>
      <c r="J10" s="13">
        <v>81</v>
      </c>
      <c r="K10" s="13">
        <v>400</v>
      </c>
      <c r="L10" s="13">
        <v>381</v>
      </c>
      <c r="M10" s="13">
        <v>95.25</v>
      </c>
      <c r="N10" s="14">
        <v>230000000</v>
      </c>
      <c r="O10" s="14">
        <v>230000000</v>
      </c>
      <c r="P10" s="15">
        <v>100</v>
      </c>
      <c r="Q10" s="14">
        <v>1770205000</v>
      </c>
      <c r="R10" s="14">
        <v>1770205000</v>
      </c>
      <c r="S10" s="15">
        <v>100</v>
      </c>
    </row>
    <row r="11" spans="1:19" x14ac:dyDescent="0.25">
      <c r="A11" s="5">
        <v>7</v>
      </c>
      <c r="B11" s="5" t="s">
        <v>6</v>
      </c>
      <c r="C11" s="11" t="s">
        <v>34</v>
      </c>
      <c r="D11" s="11" t="s">
        <v>35</v>
      </c>
      <c r="E11" s="11">
        <v>1337</v>
      </c>
      <c r="F11" s="11" t="s">
        <v>68</v>
      </c>
      <c r="G11" s="12" t="s">
        <v>69</v>
      </c>
      <c r="H11" s="13">
        <v>100</v>
      </c>
      <c r="I11" s="13">
        <v>225</v>
      </c>
      <c r="J11" s="13">
        <v>225</v>
      </c>
      <c r="K11" s="13">
        <v>1800</v>
      </c>
      <c r="L11" s="13">
        <v>1575</v>
      </c>
      <c r="M11" s="13">
        <v>87.5</v>
      </c>
      <c r="N11" s="14">
        <v>610000000</v>
      </c>
      <c r="O11" s="14">
        <v>607157695</v>
      </c>
      <c r="P11" s="15">
        <v>99.53</v>
      </c>
      <c r="Q11" s="14">
        <v>5674547000</v>
      </c>
      <c r="R11" s="14">
        <v>4099872861</v>
      </c>
      <c r="S11" s="15">
        <v>72.25</v>
      </c>
    </row>
    <row r="12" spans="1:19" x14ac:dyDescent="0.25">
      <c r="A12" s="5">
        <v>8</v>
      </c>
      <c r="B12" s="5" t="s">
        <v>7</v>
      </c>
      <c r="C12" s="11" t="s">
        <v>34</v>
      </c>
      <c r="D12" s="11" t="s">
        <v>35</v>
      </c>
      <c r="E12" s="11">
        <v>1373</v>
      </c>
      <c r="F12" s="11" t="s">
        <v>46</v>
      </c>
      <c r="G12" s="12" t="s">
        <v>47</v>
      </c>
      <c r="H12" s="13">
        <v>401</v>
      </c>
      <c r="I12" s="13">
        <v>346</v>
      </c>
      <c r="J12" s="13">
        <v>86.28</v>
      </c>
      <c r="K12" s="13">
        <v>1500</v>
      </c>
      <c r="L12" s="13">
        <v>1522</v>
      </c>
      <c r="M12" s="13">
        <v>101.47</v>
      </c>
      <c r="N12" s="14">
        <v>989702600</v>
      </c>
      <c r="O12" s="14">
        <v>977702600</v>
      </c>
      <c r="P12" s="15">
        <v>98.79</v>
      </c>
      <c r="Q12" s="14">
        <v>3789702600</v>
      </c>
      <c r="R12" s="14">
        <v>3744668808</v>
      </c>
      <c r="S12" s="15">
        <v>98.81</v>
      </c>
    </row>
    <row r="13" spans="1:19" x14ac:dyDescent="0.25">
      <c r="A13" s="5">
        <v>9</v>
      </c>
      <c r="B13" s="5" t="s">
        <v>8</v>
      </c>
      <c r="C13" s="11" t="s">
        <v>34</v>
      </c>
      <c r="D13" s="11" t="s">
        <v>35</v>
      </c>
      <c r="E13" s="11">
        <v>1453</v>
      </c>
      <c r="F13" s="11" t="s">
        <v>48</v>
      </c>
      <c r="G13" s="12" t="s">
        <v>49</v>
      </c>
      <c r="H13" s="13">
        <v>250</v>
      </c>
      <c r="I13" s="13">
        <v>200</v>
      </c>
      <c r="J13" s="13">
        <v>80</v>
      </c>
      <c r="K13" s="13">
        <v>1000</v>
      </c>
      <c r="L13" s="13">
        <v>700</v>
      </c>
      <c r="M13" s="13">
        <v>70</v>
      </c>
      <c r="N13" s="14">
        <v>561135000</v>
      </c>
      <c r="O13" s="14">
        <v>551049688</v>
      </c>
      <c r="P13" s="15">
        <v>98.2</v>
      </c>
      <c r="Q13" s="14">
        <v>1985921600</v>
      </c>
      <c r="R13" s="14">
        <v>1953890185</v>
      </c>
      <c r="S13" s="15">
        <v>98.39</v>
      </c>
    </row>
    <row r="14" spans="1:19" x14ac:dyDescent="0.25">
      <c r="A14" s="5">
        <v>10</v>
      </c>
      <c r="B14" s="5" t="s">
        <v>9</v>
      </c>
      <c r="C14" s="11" t="s">
        <v>34</v>
      </c>
      <c r="D14" s="11" t="s">
        <v>35</v>
      </c>
      <c r="E14" s="11">
        <v>1477</v>
      </c>
      <c r="F14" s="11" t="s">
        <v>50</v>
      </c>
      <c r="G14" s="12" t="s">
        <v>51</v>
      </c>
      <c r="H14" s="13">
        <v>200</v>
      </c>
      <c r="I14" s="13">
        <v>200</v>
      </c>
      <c r="J14" s="13">
        <v>100</v>
      </c>
      <c r="K14" s="13">
        <v>800</v>
      </c>
      <c r="L14" s="13">
        <v>800</v>
      </c>
      <c r="M14" s="13">
        <v>100</v>
      </c>
      <c r="N14" s="14">
        <v>511439000</v>
      </c>
      <c r="O14" s="14">
        <v>505579000</v>
      </c>
      <c r="P14" s="15">
        <v>98.85</v>
      </c>
      <c r="Q14" s="14">
        <v>1887015334</v>
      </c>
      <c r="R14" s="14">
        <v>1880511253</v>
      </c>
      <c r="S14" s="15">
        <v>99.66</v>
      </c>
    </row>
    <row r="15" spans="1:19" x14ac:dyDescent="0.25">
      <c r="A15" s="5">
        <v>11</v>
      </c>
      <c r="B15" s="5" t="s">
        <v>14</v>
      </c>
      <c r="C15" s="11" t="s">
        <v>34</v>
      </c>
      <c r="D15" s="11" t="s">
        <v>35</v>
      </c>
      <c r="E15" s="11">
        <v>1427</v>
      </c>
      <c r="F15" s="11" t="s">
        <v>52</v>
      </c>
      <c r="G15" s="12" t="s">
        <v>53</v>
      </c>
      <c r="H15" s="13">
        <v>750</v>
      </c>
      <c r="I15" s="13">
        <v>1000</v>
      </c>
      <c r="J15" s="13">
        <v>133.33000000000001</v>
      </c>
      <c r="K15" s="13">
        <v>3000</v>
      </c>
      <c r="L15" s="13">
        <v>2875</v>
      </c>
      <c r="M15" s="13">
        <v>95.83</v>
      </c>
      <c r="N15" s="14">
        <v>2020000000</v>
      </c>
      <c r="O15" s="14">
        <v>2019728000</v>
      </c>
      <c r="P15" s="15">
        <v>99.99</v>
      </c>
      <c r="Q15" s="14">
        <v>6682830983</v>
      </c>
      <c r="R15" s="14">
        <v>6152271333</v>
      </c>
      <c r="S15" s="15">
        <v>92.06</v>
      </c>
    </row>
    <row r="16" spans="1:19" x14ac:dyDescent="0.25">
      <c r="A16" s="5">
        <v>12</v>
      </c>
      <c r="B16" s="5" t="s">
        <v>10</v>
      </c>
      <c r="C16" s="11" t="s">
        <v>34</v>
      </c>
      <c r="D16" s="11" t="s">
        <v>35</v>
      </c>
      <c r="E16" s="11">
        <v>1556</v>
      </c>
      <c r="F16" s="11" t="s">
        <v>70</v>
      </c>
      <c r="G16" s="12" t="s">
        <v>71</v>
      </c>
      <c r="H16" s="13">
        <v>165</v>
      </c>
      <c r="I16" s="13">
        <v>50</v>
      </c>
      <c r="J16" s="13">
        <v>30.3</v>
      </c>
      <c r="K16" s="13">
        <v>300</v>
      </c>
      <c r="L16" s="13">
        <v>298</v>
      </c>
      <c r="M16" s="13">
        <v>99.33</v>
      </c>
      <c r="N16" s="14">
        <v>169906614</v>
      </c>
      <c r="O16" s="14">
        <v>110813210</v>
      </c>
      <c r="P16" s="15">
        <v>65.22</v>
      </c>
      <c r="Q16" s="14">
        <v>954906614</v>
      </c>
      <c r="R16" s="14">
        <v>872383210</v>
      </c>
      <c r="S16" s="15">
        <v>91.36</v>
      </c>
    </row>
    <row r="17" spans="1:19" x14ac:dyDescent="0.25">
      <c r="A17" s="5">
        <v>13</v>
      </c>
      <c r="B17" s="5" t="s">
        <v>15</v>
      </c>
      <c r="C17" s="11" t="s">
        <v>34</v>
      </c>
      <c r="D17" s="11" t="s">
        <v>35</v>
      </c>
      <c r="E17" s="11">
        <v>1354</v>
      </c>
      <c r="F17" s="11" t="s">
        <v>54</v>
      </c>
      <c r="G17" s="12" t="s">
        <v>55</v>
      </c>
      <c r="H17" s="13">
        <v>170</v>
      </c>
      <c r="I17" s="13">
        <v>43</v>
      </c>
      <c r="J17" s="13">
        <v>25.29</v>
      </c>
      <c r="K17" s="13">
        <v>320</v>
      </c>
      <c r="L17" s="13">
        <v>197</v>
      </c>
      <c r="M17" s="13">
        <v>61.56</v>
      </c>
      <c r="N17" s="14">
        <v>153486503</v>
      </c>
      <c r="O17" s="14">
        <v>153486502</v>
      </c>
      <c r="P17" s="15">
        <v>100</v>
      </c>
      <c r="Q17" s="14">
        <v>492486503</v>
      </c>
      <c r="R17" s="14">
        <v>483206502</v>
      </c>
      <c r="S17" s="15">
        <v>98.12</v>
      </c>
    </row>
    <row r="18" spans="1:19" x14ac:dyDescent="0.25">
      <c r="A18" s="5">
        <v>14</v>
      </c>
      <c r="B18" s="5" t="s">
        <v>11</v>
      </c>
      <c r="C18" s="11" t="s">
        <v>34</v>
      </c>
      <c r="D18" s="11" t="s">
        <v>35</v>
      </c>
      <c r="E18" s="11">
        <v>1491</v>
      </c>
      <c r="F18" s="11" t="s">
        <v>72</v>
      </c>
      <c r="G18" s="12" t="s">
        <v>73</v>
      </c>
      <c r="H18" s="13">
        <v>42</v>
      </c>
      <c r="I18" s="13">
        <v>90</v>
      </c>
      <c r="J18" s="13">
        <v>214.29</v>
      </c>
      <c r="K18" s="13">
        <v>300</v>
      </c>
      <c r="L18" s="13">
        <v>325</v>
      </c>
      <c r="M18" s="13">
        <v>108.33</v>
      </c>
      <c r="N18" s="14">
        <v>287859000</v>
      </c>
      <c r="O18" s="14">
        <v>264859000</v>
      </c>
      <c r="P18" s="15">
        <v>92.01</v>
      </c>
      <c r="Q18" s="14">
        <v>916859000</v>
      </c>
      <c r="R18" s="14">
        <v>889691000</v>
      </c>
      <c r="S18" s="15">
        <v>97.04</v>
      </c>
    </row>
    <row r="19" spans="1:19" x14ac:dyDescent="0.25">
      <c r="A19" s="5">
        <v>15</v>
      </c>
      <c r="B19" s="5" t="s">
        <v>16</v>
      </c>
      <c r="C19" s="11" t="s">
        <v>34</v>
      </c>
      <c r="D19" s="11" t="s">
        <v>35</v>
      </c>
      <c r="E19" s="11">
        <v>1431</v>
      </c>
      <c r="F19" s="11" t="s">
        <v>74</v>
      </c>
      <c r="G19" s="12" t="s">
        <v>75</v>
      </c>
      <c r="H19" s="13">
        <v>15</v>
      </c>
      <c r="I19" s="13">
        <v>28</v>
      </c>
      <c r="J19" s="13">
        <v>186.67</v>
      </c>
      <c r="K19" s="13">
        <v>100</v>
      </c>
      <c r="L19" s="13">
        <v>139</v>
      </c>
      <c r="M19" s="13">
        <v>139</v>
      </c>
      <c r="N19" s="14">
        <v>134134000</v>
      </c>
      <c r="O19" s="14">
        <v>133971500</v>
      </c>
      <c r="P19" s="15">
        <v>99.88</v>
      </c>
      <c r="Q19" s="14">
        <v>463021000</v>
      </c>
      <c r="R19" s="14">
        <v>444796151</v>
      </c>
      <c r="S19" s="15">
        <v>96.06</v>
      </c>
    </row>
    <row r="20" spans="1:19" x14ac:dyDescent="0.25">
      <c r="A20" s="5">
        <v>16</v>
      </c>
      <c r="B20" s="5" t="s">
        <v>17</v>
      </c>
      <c r="C20" s="11" t="s">
        <v>34</v>
      </c>
      <c r="D20" s="11" t="s">
        <v>35</v>
      </c>
      <c r="E20" s="11">
        <v>1308</v>
      </c>
      <c r="F20" s="11" t="s">
        <v>56</v>
      </c>
      <c r="G20" s="12" t="s">
        <v>57</v>
      </c>
      <c r="H20" s="13">
        <v>90</v>
      </c>
      <c r="I20" s="13">
        <v>90</v>
      </c>
      <c r="J20" s="13">
        <v>100</v>
      </c>
      <c r="K20" s="13">
        <v>360</v>
      </c>
      <c r="L20" s="13">
        <v>365</v>
      </c>
      <c r="M20" s="13">
        <v>101.39</v>
      </c>
      <c r="N20" s="14">
        <v>290000000</v>
      </c>
      <c r="O20" s="14">
        <v>287649970</v>
      </c>
      <c r="P20" s="15">
        <v>99.19</v>
      </c>
      <c r="Q20" s="14">
        <v>1010000000</v>
      </c>
      <c r="R20" s="14">
        <v>1003318070</v>
      </c>
      <c r="S20" s="15">
        <v>99.34</v>
      </c>
    </row>
    <row r="21" spans="1:19" x14ac:dyDescent="0.25">
      <c r="A21" s="5">
        <v>17</v>
      </c>
      <c r="B21" s="5" t="s">
        <v>58</v>
      </c>
      <c r="C21" s="11" t="s">
        <v>34</v>
      </c>
      <c r="D21" s="11" t="s">
        <v>35</v>
      </c>
      <c r="E21" s="11">
        <v>1387</v>
      </c>
      <c r="F21" s="11" t="s">
        <v>59</v>
      </c>
      <c r="G21" s="12" t="s">
        <v>60</v>
      </c>
      <c r="H21" s="13">
        <v>25</v>
      </c>
      <c r="I21" s="13">
        <v>20</v>
      </c>
      <c r="J21" s="13">
        <v>80</v>
      </c>
      <c r="K21" s="13">
        <v>100</v>
      </c>
      <c r="L21" s="13">
        <v>97</v>
      </c>
      <c r="M21" s="13">
        <v>97</v>
      </c>
      <c r="N21" s="14">
        <v>58085173</v>
      </c>
      <c r="O21" s="14">
        <v>58000000</v>
      </c>
      <c r="P21" s="15">
        <v>99.85</v>
      </c>
      <c r="Q21" s="14">
        <v>338085173</v>
      </c>
      <c r="R21" s="14">
        <v>332907768</v>
      </c>
      <c r="S21" s="15">
        <v>98.47</v>
      </c>
    </row>
    <row r="22" spans="1:19" x14ac:dyDescent="0.25">
      <c r="A22" s="5">
        <v>18</v>
      </c>
      <c r="B22" s="5" t="s">
        <v>12</v>
      </c>
      <c r="C22" s="11" t="s">
        <v>34</v>
      </c>
      <c r="D22" s="11" t="s">
        <v>35</v>
      </c>
      <c r="E22" s="11">
        <v>1537</v>
      </c>
      <c r="F22" s="11" t="s">
        <v>76</v>
      </c>
      <c r="G22" s="12" t="s">
        <v>77</v>
      </c>
      <c r="H22" s="13">
        <v>250</v>
      </c>
      <c r="I22" s="13">
        <v>162</v>
      </c>
      <c r="J22" s="13">
        <v>64.8</v>
      </c>
      <c r="K22" s="13">
        <v>1000</v>
      </c>
      <c r="L22" s="13">
        <v>811</v>
      </c>
      <c r="M22" s="13">
        <v>81.099999999999994</v>
      </c>
      <c r="N22" s="14">
        <v>430280000</v>
      </c>
      <c r="O22" s="14">
        <v>430280000</v>
      </c>
      <c r="P22" s="15">
        <v>100</v>
      </c>
      <c r="Q22" s="14">
        <v>2325243000</v>
      </c>
      <c r="R22" s="14">
        <v>2147496394</v>
      </c>
      <c r="S22" s="15">
        <v>92.36</v>
      </c>
    </row>
    <row r="23" spans="1:19" x14ac:dyDescent="0.25">
      <c r="A23" s="5">
        <v>19</v>
      </c>
      <c r="B23" s="5" t="s">
        <v>13</v>
      </c>
      <c r="C23" s="11" t="s">
        <v>34</v>
      </c>
      <c r="D23" s="11" t="s">
        <v>35</v>
      </c>
      <c r="E23" s="11">
        <v>1417</v>
      </c>
      <c r="F23" s="11" t="s">
        <v>61</v>
      </c>
      <c r="G23" s="12" t="s">
        <v>62</v>
      </c>
      <c r="H23" s="13">
        <v>250</v>
      </c>
      <c r="I23" s="13">
        <v>375</v>
      </c>
      <c r="J23" s="13">
        <v>150</v>
      </c>
      <c r="K23" s="13">
        <v>1000</v>
      </c>
      <c r="L23" s="13">
        <v>1095</v>
      </c>
      <c r="M23" s="13">
        <v>109.5</v>
      </c>
      <c r="N23" s="14">
        <v>900000000</v>
      </c>
      <c r="O23" s="14">
        <v>896599700</v>
      </c>
      <c r="P23" s="15">
        <v>99.62</v>
      </c>
      <c r="Q23" s="14">
        <v>2594846000</v>
      </c>
      <c r="R23" s="14">
        <v>2560702105</v>
      </c>
      <c r="S23" s="15">
        <v>98.68</v>
      </c>
    </row>
    <row r="24" spans="1:19" x14ac:dyDescent="0.25">
      <c r="A24" s="5">
        <v>20</v>
      </c>
      <c r="B24" s="5" t="s">
        <v>63</v>
      </c>
      <c r="C24" s="11" t="s">
        <v>34</v>
      </c>
      <c r="D24" s="11" t="s">
        <v>35</v>
      </c>
      <c r="E24" s="11">
        <v>1334</v>
      </c>
      <c r="F24" s="11" t="s">
        <v>64</v>
      </c>
      <c r="G24" s="12" t="s">
        <v>65</v>
      </c>
      <c r="H24" s="13">
        <v>0</v>
      </c>
      <c r="I24" s="13">
        <v>0</v>
      </c>
      <c r="J24" s="13">
        <v>0</v>
      </c>
      <c r="K24" s="13">
        <v>42</v>
      </c>
      <c r="L24" s="13">
        <v>41</v>
      </c>
      <c r="M24" s="13">
        <v>97.62</v>
      </c>
      <c r="N24" s="14">
        <v>0</v>
      </c>
      <c r="O24" s="14">
        <v>0</v>
      </c>
      <c r="P24" s="15">
        <v>0</v>
      </c>
      <c r="Q24" s="14">
        <v>182790333</v>
      </c>
      <c r="R24" s="14">
        <v>182693722</v>
      </c>
      <c r="S24" s="15">
        <v>99.95</v>
      </c>
    </row>
    <row r="25" spans="1:19" s="3" customFormat="1" x14ac:dyDescent="0.25">
      <c r="A25" s="41" t="s">
        <v>79</v>
      </c>
      <c r="B25" s="41"/>
      <c r="C25" s="41"/>
      <c r="D25" s="41"/>
      <c r="E25" s="41"/>
      <c r="F25" s="41"/>
      <c r="G25" s="41"/>
      <c r="H25" s="18">
        <f>SUM(H5:H24)</f>
        <v>3437</v>
      </c>
      <c r="I25" s="18">
        <f>SUM(I5:I24)</f>
        <v>3380</v>
      </c>
      <c r="J25" s="19">
        <f>I25/H25</f>
        <v>0.98341576956648236</v>
      </c>
      <c r="K25" s="16">
        <f>SUM(K5:K24)</f>
        <v>15978</v>
      </c>
      <c r="L25" s="16">
        <f>SUM(L5:L24)</f>
        <v>14652</v>
      </c>
      <c r="M25" s="17">
        <f>L25/K25</f>
        <v>0.91701088997371383</v>
      </c>
      <c r="N25" s="22">
        <f>SUM(N5:N24)</f>
        <v>8715498890</v>
      </c>
      <c r="O25" s="22">
        <f>SUM(O5:O24)</f>
        <v>8541418265</v>
      </c>
      <c r="P25" s="23">
        <f>O25/N25</f>
        <v>0.98002631551020714</v>
      </c>
      <c r="Q25" s="20">
        <f>SUM(Q5:Q24)</f>
        <v>40314163966</v>
      </c>
      <c r="R25" s="20">
        <f>SUM(R5:R24)</f>
        <v>37600407918</v>
      </c>
      <c r="S25" s="24">
        <f>R25/Q25</f>
        <v>0.9326847990624656</v>
      </c>
    </row>
  </sheetData>
  <mergeCells count="5">
    <mergeCell ref="N3:P3"/>
    <mergeCell ref="Q3:S3"/>
    <mergeCell ref="A25:G25"/>
    <mergeCell ref="H3:J3"/>
    <mergeCell ref="K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A0825-30A3-4F46-8A9E-84B60E322387}">
  <dimension ref="A1:AK26"/>
  <sheetViews>
    <sheetView workbookViewId="0">
      <selection activeCell="A16" sqref="A16"/>
    </sheetView>
  </sheetViews>
  <sheetFormatPr baseColWidth="10" defaultRowHeight="15" x14ac:dyDescent="0.25"/>
  <cols>
    <col min="1" max="1" width="13.7109375" style="1" bestFit="1" customWidth="1"/>
    <col min="2" max="2" width="16.140625" style="1" bestFit="1" customWidth="1"/>
    <col min="7" max="7" width="68.85546875" customWidth="1"/>
    <col min="23" max="24" width="15.140625" bestFit="1" customWidth="1"/>
    <col min="26" max="27" width="16.28515625" bestFit="1" customWidth="1"/>
    <col min="29" max="29" width="16.28515625" bestFit="1" customWidth="1"/>
    <col min="30" max="30" width="18.85546875" customWidth="1"/>
    <col min="32" max="32" width="15.140625" bestFit="1" customWidth="1"/>
    <col min="33" max="33" width="11" bestFit="1" customWidth="1"/>
    <col min="35" max="36" width="16.28515625" bestFit="1" customWidth="1"/>
  </cols>
  <sheetData>
    <row r="1" spans="1:37" ht="17.25" x14ac:dyDescent="0.3">
      <c r="F1" s="32"/>
    </row>
    <row r="2" spans="1:37" x14ac:dyDescent="0.25">
      <c r="F2" s="6" t="s">
        <v>126</v>
      </c>
    </row>
    <row r="4" spans="1:37" x14ac:dyDescent="0.25">
      <c r="A4" s="2"/>
      <c r="B4" s="2"/>
      <c r="C4" s="2"/>
      <c r="D4" s="2"/>
      <c r="E4" s="2"/>
      <c r="F4" s="2"/>
      <c r="G4" s="2"/>
      <c r="H4" s="34">
        <v>2021</v>
      </c>
      <c r="I4" s="34"/>
      <c r="J4" s="34"/>
      <c r="K4" s="33">
        <v>2022</v>
      </c>
      <c r="L4" s="33"/>
      <c r="M4" s="33"/>
      <c r="N4" s="34">
        <v>2023</v>
      </c>
      <c r="O4" s="34"/>
      <c r="P4" s="34"/>
      <c r="Q4" s="33">
        <v>2024</v>
      </c>
      <c r="R4" s="33"/>
      <c r="S4" s="33"/>
      <c r="T4" s="34" t="s">
        <v>127</v>
      </c>
      <c r="U4" s="34"/>
      <c r="V4" s="34"/>
      <c r="W4" s="38">
        <v>2021</v>
      </c>
      <c r="X4" s="38"/>
      <c r="Y4" s="38"/>
      <c r="Z4" s="40">
        <v>2022</v>
      </c>
      <c r="AA4" s="40"/>
      <c r="AB4" s="40"/>
      <c r="AC4" s="38">
        <v>2023</v>
      </c>
      <c r="AD4" s="38"/>
      <c r="AE4" s="38"/>
      <c r="AF4" s="39">
        <v>2024</v>
      </c>
      <c r="AG4" s="39"/>
      <c r="AH4" s="39"/>
      <c r="AI4" s="38" t="s">
        <v>123</v>
      </c>
      <c r="AJ4" s="38"/>
      <c r="AK4" s="38"/>
    </row>
    <row r="5" spans="1:37" ht="27" x14ac:dyDescent="0.25">
      <c r="A5" s="7" t="s">
        <v>19</v>
      </c>
      <c r="B5" s="7" t="s">
        <v>124</v>
      </c>
      <c r="C5" s="7" t="s">
        <v>78</v>
      </c>
      <c r="D5" s="7" t="s">
        <v>20</v>
      </c>
      <c r="E5" s="7" t="s">
        <v>21</v>
      </c>
      <c r="F5" s="7" t="s">
        <v>22</v>
      </c>
      <c r="G5" s="7" t="s">
        <v>23</v>
      </c>
      <c r="H5" s="8" t="s">
        <v>24</v>
      </c>
      <c r="I5" s="8" t="s">
        <v>25</v>
      </c>
      <c r="J5" s="8" t="s">
        <v>26</v>
      </c>
      <c r="K5" s="9" t="s">
        <v>24</v>
      </c>
      <c r="L5" s="9" t="s">
        <v>25</v>
      </c>
      <c r="M5" s="9" t="s">
        <v>26</v>
      </c>
      <c r="N5" s="8" t="s">
        <v>24</v>
      </c>
      <c r="O5" s="8" t="s">
        <v>25</v>
      </c>
      <c r="P5" s="8" t="s">
        <v>26</v>
      </c>
      <c r="Q5" s="9" t="s">
        <v>24</v>
      </c>
      <c r="R5" s="9" t="s">
        <v>25</v>
      </c>
      <c r="S5" s="9" t="s">
        <v>26</v>
      </c>
      <c r="T5" s="8" t="s">
        <v>27</v>
      </c>
      <c r="U5" s="8" t="s">
        <v>28</v>
      </c>
      <c r="V5" s="8" t="s">
        <v>26</v>
      </c>
      <c r="W5" s="7" t="s">
        <v>29</v>
      </c>
      <c r="X5" s="7" t="s">
        <v>30</v>
      </c>
      <c r="Y5" s="7" t="s">
        <v>31</v>
      </c>
      <c r="Z5" s="10" t="s">
        <v>29</v>
      </c>
      <c r="AA5" s="10" t="s">
        <v>30</v>
      </c>
      <c r="AB5" s="10" t="s">
        <v>31</v>
      </c>
      <c r="AC5" s="7" t="s">
        <v>29</v>
      </c>
      <c r="AD5" s="7" t="s">
        <v>30</v>
      </c>
      <c r="AE5" s="7" t="s">
        <v>31</v>
      </c>
      <c r="AF5" s="10" t="s">
        <v>29</v>
      </c>
      <c r="AG5" s="10" t="s">
        <v>30</v>
      </c>
      <c r="AH5" s="10" t="s">
        <v>31</v>
      </c>
      <c r="AI5" s="7" t="s">
        <v>32</v>
      </c>
      <c r="AJ5" s="7" t="s">
        <v>33</v>
      </c>
      <c r="AK5" s="7" t="s">
        <v>26</v>
      </c>
    </row>
    <row r="6" spans="1:37" x14ac:dyDescent="0.25">
      <c r="A6" s="25">
        <v>1</v>
      </c>
      <c r="B6" s="25" t="s">
        <v>0</v>
      </c>
      <c r="C6" s="26" t="s">
        <v>82</v>
      </c>
      <c r="D6" s="26" t="s">
        <v>83</v>
      </c>
      <c r="E6" s="26">
        <v>1961</v>
      </c>
      <c r="F6" s="26" t="s">
        <v>84</v>
      </c>
      <c r="G6" s="26" t="s">
        <v>85</v>
      </c>
      <c r="H6" s="27">
        <v>175</v>
      </c>
      <c r="I6" s="27">
        <v>175</v>
      </c>
      <c r="J6" s="27">
        <v>100</v>
      </c>
      <c r="K6" s="27">
        <v>178</v>
      </c>
      <c r="L6" s="27">
        <v>174</v>
      </c>
      <c r="M6" s="27">
        <v>97.75</v>
      </c>
      <c r="N6" s="27">
        <v>179</v>
      </c>
      <c r="O6" s="27">
        <v>180</v>
      </c>
      <c r="P6" s="27">
        <v>100.56</v>
      </c>
      <c r="Q6" s="27">
        <v>179</v>
      </c>
      <c r="R6" s="27">
        <v>0</v>
      </c>
      <c r="S6" s="27">
        <v>0</v>
      </c>
      <c r="T6" s="27">
        <v>711</v>
      </c>
      <c r="U6" s="27">
        <v>529</v>
      </c>
      <c r="V6" s="27">
        <v>74.400000000000006</v>
      </c>
      <c r="W6" s="28">
        <v>331715000</v>
      </c>
      <c r="X6" s="28">
        <v>331715000</v>
      </c>
      <c r="Y6" s="27">
        <v>100</v>
      </c>
      <c r="Z6" s="28">
        <v>381646000</v>
      </c>
      <c r="AA6" s="28">
        <v>381646000</v>
      </c>
      <c r="AB6" s="27">
        <v>100</v>
      </c>
      <c r="AC6" s="28">
        <v>476111100</v>
      </c>
      <c r="AD6" s="28">
        <v>472111100</v>
      </c>
      <c r="AE6" s="27">
        <v>99.16</v>
      </c>
      <c r="AF6" s="28">
        <v>374690000</v>
      </c>
      <c r="AG6" s="28">
        <v>0</v>
      </c>
      <c r="AH6" s="27">
        <v>0</v>
      </c>
      <c r="AI6" s="28">
        <v>1564162100</v>
      </c>
      <c r="AJ6" s="28">
        <v>1185472100</v>
      </c>
      <c r="AK6" s="27">
        <v>75.790000000000006</v>
      </c>
    </row>
    <row r="7" spans="1:37" x14ac:dyDescent="0.25">
      <c r="A7" s="25">
        <v>2</v>
      </c>
      <c r="B7" s="25" t="s">
        <v>1</v>
      </c>
      <c r="C7" s="26" t="s">
        <v>82</v>
      </c>
      <c r="D7" s="26" t="s">
        <v>83</v>
      </c>
      <c r="E7" s="26">
        <v>2024</v>
      </c>
      <c r="F7" s="26" t="s">
        <v>86</v>
      </c>
      <c r="G7" s="26" t="s">
        <v>87</v>
      </c>
      <c r="H7" s="27">
        <v>24</v>
      </c>
      <c r="I7" s="27">
        <v>24</v>
      </c>
      <c r="J7" s="27">
        <v>100</v>
      </c>
      <c r="K7" s="27">
        <v>25</v>
      </c>
      <c r="L7" s="27">
        <v>25</v>
      </c>
      <c r="M7" s="27">
        <v>100</v>
      </c>
      <c r="N7" s="27">
        <v>25</v>
      </c>
      <c r="O7" s="27">
        <v>25</v>
      </c>
      <c r="P7" s="27">
        <v>100</v>
      </c>
      <c r="Q7" s="27">
        <v>26</v>
      </c>
      <c r="R7" s="27">
        <v>0</v>
      </c>
      <c r="S7" s="27">
        <v>0</v>
      </c>
      <c r="T7" s="27">
        <v>100</v>
      </c>
      <c r="U7" s="27">
        <v>74</v>
      </c>
      <c r="V7" s="27">
        <v>74</v>
      </c>
      <c r="W7" s="28">
        <v>83485000</v>
      </c>
      <c r="X7" s="28">
        <v>83476020</v>
      </c>
      <c r="Y7" s="27">
        <v>99.99</v>
      </c>
      <c r="Z7" s="28">
        <v>97568000</v>
      </c>
      <c r="AA7" s="28">
        <v>97521873</v>
      </c>
      <c r="AB7" s="27">
        <v>99.95</v>
      </c>
      <c r="AC7" s="28">
        <v>81000000</v>
      </c>
      <c r="AD7" s="28">
        <v>81000000</v>
      </c>
      <c r="AE7" s="27">
        <v>100</v>
      </c>
      <c r="AF7" s="28">
        <v>85000000</v>
      </c>
      <c r="AG7" s="28">
        <v>0</v>
      </c>
      <c r="AH7" s="27">
        <v>0</v>
      </c>
      <c r="AI7" s="28">
        <v>347053000</v>
      </c>
      <c r="AJ7" s="28">
        <v>261997893</v>
      </c>
      <c r="AK7" s="27">
        <v>75.489999999999995</v>
      </c>
    </row>
    <row r="8" spans="1:37" x14ac:dyDescent="0.25">
      <c r="A8" s="25">
        <v>3</v>
      </c>
      <c r="B8" s="25" t="s">
        <v>2</v>
      </c>
      <c r="C8" s="26" t="s">
        <v>82</v>
      </c>
      <c r="D8" s="26" t="s">
        <v>83</v>
      </c>
      <c r="E8" s="26">
        <v>2188</v>
      </c>
      <c r="F8" s="26" t="s">
        <v>88</v>
      </c>
      <c r="G8" s="26" t="s">
        <v>89</v>
      </c>
      <c r="H8" s="27">
        <v>162</v>
      </c>
      <c r="I8" s="27">
        <v>70</v>
      </c>
      <c r="J8" s="27">
        <v>43.21</v>
      </c>
      <c r="K8" s="27">
        <v>163</v>
      </c>
      <c r="L8" s="27">
        <v>145</v>
      </c>
      <c r="M8" s="27">
        <v>88.96</v>
      </c>
      <c r="N8" s="27">
        <v>300</v>
      </c>
      <c r="O8" s="27">
        <v>170</v>
      </c>
      <c r="P8" s="27">
        <v>56.67</v>
      </c>
      <c r="Q8" s="27">
        <v>75</v>
      </c>
      <c r="R8" s="27">
        <v>0</v>
      </c>
      <c r="S8" s="27">
        <v>0</v>
      </c>
      <c r="T8" s="27">
        <v>700</v>
      </c>
      <c r="U8" s="27">
        <v>385</v>
      </c>
      <c r="V8" s="27">
        <v>55</v>
      </c>
      <c r="W8" s="28">
        <v>211096000</v>
      </c>
      <c r="X8" s="28">
        <v>211096000</v>
      </c>
      <c r="Y8" s="27">
        <v>100</v>
      </c>
      <c r="Z8" s="28">
        <v>446719000</v>
      </c>
      <c r="AA8" s="28">
        <v>446719000</v>
      </c>
      <c r="AB8" s="27">
        <v>100</v>
      </c>
      <c r="AC8" s="28">
        <v>639163501</v>
      </c>
      <c r="AD8" s="28">
        <v>581582600</v>
      </c>
      <c r="AE8" s="27">
        <v>90.99</v>
      </c>
      <c r="AF8" s="28">
        <v>250000000</v>
      </c>
      <c r="AG8" s="28">
        <v>0</v>
      </c>
      <c r="AH8" s="27">
        <v>0</v>
      </c>
      <c r="AI8" s="28">
        <v>1546978501</v>
      </c>
      <c r="AJ8" s="28">
        <v>1239397600</v>
      </c>
      <c r="AK8" s="27">
        <v>80.12</v>
      </c>
    </row>
    <row r="9" spans="1:37" x14ac:dyDescent="0.25">
      <c r="A9" s="25">
        <v>4</v>
      </c>
      <c r="B9" s="25" t="s">
        <v>3</v>
      </c>
      <c r="C9" s="26" t="s">
        <v>82</v>
      </c>
      <c r="D9" s="26" t="s">
        <v>83</v>
      </c>
      <c r="E9" s="26">
        <v>1843</v>
      </c>
      <c r="F9" s="26" t="s">
        <v>90</v>
      </c>
      <c r="G9" s="26" t="s">
        <v>91</v>
      </c>
      <c r="H9" s="27">
        <v>400</v>
      </c>
      <c r="I9" s="27">
        <v>400</v>
      </c>
      <c r="J9" s="27">
        <v>100</v>
      </c>
      <c r="K9" s="27">
        <v>400</v>
      </c>
      <c r="L9" s="27">
        <v>400</v>
      </c>
      <c r="M9" s="27">
        <v>100</v>
      </c>
      <c r="N9" s="27">
        <v>400</v>
      </c>
      <c r="O9" s="27">
        <v>0</v>
      </c>
      <c r="P9" s="27">
        <v>0</v>
      </c>
      <c r="Q9" s="27">
        <v>400</v>
      </c>
      <c r="R9" s="27">
        <v>0</v>
      </c>
      <c r="S9" s="27">
        <v>0</v>
      </c>
      <c r="T9" s="27">
        <v>1600</v>
      </c>
      <c r="U9" s="27">
        <v>800</v>
      </c>
      <c r="V9" s="27">
        <v>50</v>
      </c>
      <c r="W9" s="28">
        <v>1026577000</v>
      </c>
      <c r="X9" s="28">
        <v>1026577000</v>
      </c>
      <c r="Y9" s="27">
        <v>100</v>
      </c>
      <c r="Z9" s="28">
        <v>1159785000</v>
      </c>
      <c r="AA9" s="28">
        <v>1159785000</v>
      </c>
      <c r="AB9" s="27">
        <v>100</v>
      </c>
      <c r="AC9" s="28">
        <v>2665142000</v>
      </c>
      <c r="AD9" s="28">
        <v>0</v>
      </c>
      <c r="AE9" s="27">
        <v>0</v>
      </c>
      <c r="AF9" s="28">
        <v>1089000000</v>
      </c>
      <c r="AG9" s="28">
        <v>0</v>
      </c>
      <c r="AH9" s="27">
        <v>0</v>
      </c>
      <c r="AI9" s="28">
        <v>5940504000</v>
      </c>
      <c r="AJ9" s="28">
        <v>2186362000</v>
      </c>
      <c r="AK9" s="27">
        <v>36.799999999999997</v>
      </c>
    </row>
    <row r="10" spans="1:37" x14ac:dyDescent="0.25">
      <c r="A10" s="25">
        <v>5</v>
      </c>
      <c r="B10" s="25" t="s">
        <v>4</v>
      </c>
      <c r="C10" s="26" t="s">
        <v>82</v>
      </c>
      <c r="D10" s="26" t="s">
        <v>83</v>
      </c>
      <c r="E10" s="26">
        <v>1797</v>
      </c>
      <c r="F10" s="26" t="s">
        <v>92</v>
      </c>
      <c r="G10" s="26" t="s">
        <v>93</v>
      </c>
      <c r="H10" s="27">
        <v>301</v>
      </c>
      <c r="I10" s="27">
        <v>301</v>
      </c>
      <c r="J10" s="27">
        <v>100</v>
      </c>
      <c r="K10" s="27">
        <v>279</v>
      </c>
      <c r="L10" s="27">
        <v>279</v>
      </c>
      <c r="M10" s="27">
        <v>100</v>
      </c>
      <c r="N10" s="27">
        <v>288</v>
      </c>
      <c r="O10" s="27">
        <v>0</v>
      </c>
      <c r="P10" s="27">
        <v>0</v>
      </c>
      <c r="Q10" s="27">
        <v>332</v>
      </c>
      <c r="R10" s="27">
        <v>0</v>
      </c>
      <c r="S10" s="27">
        <v>0</v>
      </c>
      <c r="T10" s="27">
        <v>1200</v>
      </c>
      <c r="U10" s="27">
        <v>580</v>
      </c>
      <c r="V10" s="27">
        <v>48.33</v>
      </c>
      <c r="W10" s="28">
        <v>748434000</v>
      </c>
      <c r="X10" s="28">
        <v>748434000</v>
      </c>
      <c r="Y10" s="27">
        <v>100</v>
      </c>
      <c r="Z10" s="28">
        <v>565966734</v>
      </c>
      <c r="AA10" s="28">
        <v>565640400</v>
      </c>
      <c r="AB10" s="27">
        <v>99.94</v>
      </c>
      <c r="AC10" s="28">
        <v>1102976500</v>
      </c>
      <c r="AD10" s="28">
        <v>0</v>
      </c>
      <c r="AE10" s="27">
        <v>0</v>
      </c>
      <c r="AF10" s="28">
        <v>824000000</v>
      </c>
      <c r="AG10" s="28">
        <v>0</v>
      </c>
      <c r="AH10" s="27">
        <v>0</v>
      </c>
      <c r="AI10" s="28">
        <v>3241377234</v>
      </c>
      <c r="AJ10" s="28">
        <v>1314074400</v>
      </c>
      <c r="AK10" s="27">
        <v>40.54</v>
      </c>
    </row>
    <row r="11" spans="1:37" x14ac:dyDescent="0.25">
      <c r="A11" s="25">
        <v>6</v>
      </c>
      <c r="B11" s="25" t="s">
        <v>5</v>
      </c>
      <c r="C11" s="26" t="s">
        <v>82</v>
      </c>
      <c r="D11" s="26" t="s">
        <v>83</v>
      </c>
      <c r="E11" s="26">
        <v>1916</v>
      </c>
      <c r="F11" s="26" t="s">
        <v>94</v>
      </c>
      <c r="G11" s="26" t="s">
        <v>95</v>
      </c>
      <c r="H11" s="27">
        <v>100</v>
      </c>
      <c r="I11" s="27">
        <v>100</v>
      </c>
      <c r="J11" s="27">
        <v>100</v>
      </c>
      <c r="K11" s="27">
        <v>100</v>
      </c>
      <c r="L11" s="27">
        <v>100</v>
      </c>
      <c r="M11" s="27">
        <v>100</v>
      </c>
      <c r="N11" s="27">
        <v>100</v>
      </c>
      <c r="O11" s="27">
        <v>120</v>
      </c>
      <c r="P11" s="27">
        <v>120</v>
      </c>
      <c r="Q11" s="27">
        <v>100</v>
      </c>
      <c r="R11" s="27">
        <v>0</v>
      </c>
      <c r="S11" s="27">
        <v>0</v>
      </c>
      <c r="T11" s="27">
        <v>400</v>
      </c>
      <c r="U11" s="27">
        <v>320</v>
      </c>
      <c r="V11" s="27">
        <v>80</v>
      </c>
      <c r="W11" s="28">
        <v>289000000</v>
      </c>
      <c r="X11" s="28">
        <v>289000000</v>
      </c>
      <c r="Y11" s="27">
        <v>100</v>
      </c>
      <c r="Z11" s="28">
        <v>325780000</v>
      </c>
      <c r="AA11" s="28">
        <v>325778475</v>
      </c>
      <c r="AB11" s="27">
        <v>100</v>
      </c>
      <c r="AC11" s="28">
        <v>416672000</v>
      </c>
      <c r="AD11" s="28">
        <v>416672000</v>
      </c>
      <c r="AE11" s="27">
        <v>100</v>
      </c>
      <c r="AF11" s="28">
        <v>329000000</v>
      </c>
      <c r="AG11" s="28">
        <v>0</v>
      </c>
      <c r="AH11" s="27">
        <v>0</v>
      </c>
      <c r="AI11" s="28">
        <v>1360452000</v>
      </c>
      <c r="AJ11" s="28">
        <v>1031450475</v>
      </c>
      <c r="AK11" s="27">
        <v>75.819999999999993</v>
      </c>
    </row>
    <row r="12" spans="1:37" x14ac:dyDescent="0.25">
      <c r="A12" s="25">
        <v>7</v>
      </c>
      <c r="B12" s="25" t="s">
        <v>6</v>
      </c>
      <c r="C12" s="26" t="s">
        <v>82</v>
      </c>
      <c r="D12" s="26" t="s">
        <v>83</v>
      </c>
      <c r="E12" s="26">
        <v>1690</v>
      </c>
      <c r="F12" s="26" t="s">
        <v>96</v>
      </c>
      <c r="G12" s="26" t="s">
        <v>97</v>
      </c>
      <c r="H12" s="27">
        <v>400</v>
      </c>
      <c r="I12" s="27">
        <v>0</v>
      </c>
      <c r="J12" s="27">
        <v>0</v>
      </c>
      <c r="K12" s="27">
        <v>400</v>
      </c>
      <c r="L12" s="27">
        <v>400</v>
      </c>
      <c r="M12" s="27">
        <v>100</v>
      </c>
      <c r="N12" s="27">
        <v>800</v>
      </c>
      <c r="O12" s="27">
        <v>400</v>
      </c>
      <c r="P12" s="27">
        <v>50</v>
      </c>
      <c r="Q12" s="27">
        <v>300</v>
      </c>
      <c r="R12" s="27">
        <v>0</v>
      </c>
      <c r="S12" s="27">
        <v>0</v>
      </c>
      <c r="T12" s="27">
        <v>1900</v>
      </c>
      <c r="U12" s="27">
        <v>800</v>
      </c>
      <c r="V12" s="27">
        <v>42.11</v>
      </c>
      <c r="W12" s="28">
        <v>1000211000</v>
      </c>
      <c r="X12" s="28">
        <v>0</v>
      </c>
      <c r="Y12" s="27">
        <v>0</v>
      </c>
      <c r="Z12" s="28">
        <v>2203650500</v>
      </c>
      <c r="AA12" s="28">
        <v>1103650500</v>
      </c>
      <c r="AB12" s="27">
        <v>50.08</v>
      </c>
      <c r="AC12" s="28">
        <v>3110000000</v>
      </c>
      <c r="AD12" s="28">
        <v>1100000000</v>
      </c>
      <c r="AE12" s="27">
        <v>35.369999999999997</v>
      </c>
      <c r="AF12" s="28">
        <v>1375289000</v>
      </c>
      <c r="AG12" s="28">
        <v>0</v>
      </c>
      <c r="AH12" s="27">
        <v>0</v>
      </c>
      <c r="AI12" s="28">
        <v>7689150500</v>
      </c>
      <c r="AJ12" s="28">
        <v>2203650500</v>
      </c>
      <c r="AK12" s="27">
        <v>28.66</v>
      </c>
    </row>
    <row r="13" spans="1:37" x14ac:dyDescent="0.25">
      <c r="A13" s="25">
        <v>8</v>
      </c>
      <c r="B13" s="25" t="s">
        <v>7</v>
      </c>
      <c r="C13" s="26" t="s">
        <v>82</v>
      </c>
      <c r="D13" s="26" t="s">
        <v>83</v>
      </c>
      <c r="E13" s="26">
        <v>2180</v>
      </c>
      <c r="F13" s="26" t="s">
        <v>98</v>
      </c>
      <c r="G13" s="26" t="s">
        <v>99</v>
      </c>
      <c r="H13" s="27">
        <v>300</v>
      </c>
      <c r="I13" s="27">
        <v>300</v>
      </c>
      <c r="J13" s="27">
        <v>100</v>
      </c>
      <c r="K13" s="27">
        <v>400</v>
      </c>
      <c r="L13" s="27">
        <v>300</v>
      </c>
      <c r="M13" s="27">
        <v>75</v>
      </c>
      <c r="N13" s="27">
        <v>450</v>
      </c>
      <c r="O13" s="27">
        <v>150</v>
      </c>
      <c r="P13" s="27">
        <v>33.33</v>
      </c>
      <c r="Q13" s="27">
        <v>350</v>
      </c>
      <c r="R13" s="27">
        <v>0</v>
      </c>
      <c r="S13" s="27">
        <v>0</v>
      </c>
      <c r="T13" s="27">
        <v>1500</v>
      </c>
      <c r="U13" s="27">
        <v>750</v>
      </c>
      <c r="V13" s="27">
        <v>50</v>
      </c>
      <c r="W13" s="28">
        <v>1194031000</v>
      </c>
      <c r="X13" s="28">
        <v>1140797787</v>
      </c>
      <c r="Y13" s="27">
        <v>95.54</v>
      </c>
      <c r="Z13" s="28">
        <v>1128112333</v>
      </c>
      <c r="AA13" s="28">
        <v>1128112333</v>
      </c>
      <c r="AB13" s="27">
        <v>100</v>
      </c>
      <c r="AC13" s="28">
        <v>2800000000</v>
      </c>
      <c r="AD13" s="28">
        <v>2778543757</v>
      </c>
      <c r="AE13" s="27">
        <v>99.23</v>
      </c>
      <c r="AF13" s="28">
        <v>1047000000</v>
      </c>
      <c r="AG13" s="28">
        <v>0</v>
      </c>
      <c r="AH13" s="27">
        <v>0</v>
      </c>
      <c r="AI13" s="28">
        <v>6169143333</v>
      </c>
      <c r="AJ13" s="28">
        <v>5047453877</v>
      </c>
      <c r="AK13" s="27">
        <v>81.819999999999993</v>
      </c>
    </row>
    <row r="14" spans="1:37" x14ac:dyDescent="0.25">
      <c r="A14" s="25">
        <v>9</v>
      </c>
      <c r="B14" s="25" t="s">
        <v>8</v>
      </c>
      <c r="C14" s="26" t="s">
        <v>82</v>
      </c>
      <c r="D14" s="26" t="s">
        <v>83</v>
      </c>
      <c r="E14" s="26">
        <v>1764</v>
      </c>
      <c r="F14" s="26" t="s">
        <v>100</v>
      </c>
      <c r="G14" s="26" t="s">
        <v>101</v>
      </c>
      <c r="H14" s="27">
        <v>188</v>
      </c>
      <c r="I14" s="27">
        <v>178</v>
      </c>
      <c r="J14" s="27">
        <v>94.68</v>
      </c>
      <c r="K14" s="27">
        <v>188</v>
      </c>
      <c r="L14" s="27">
        <v>188</v>
      </c>
      <c r="M14" s="27">
        <v>100</v>
      </c>
      <c r="N14" s="27">
        <v>188</v>
      </c>
      <c r="O14" s="27">
        <v>0</v>
      </c>
      <c r="P14" s="27">
        <v>0</v>
      </c>
      <c r="Q14" s="27">
        <v>186</v>
      </c>
      <c r="R14" s="27">
        <v>0</v>
      </c>
      <c r="S14" s="27">
        <v>0</v>
      </c>
      <c r="T14" s="27">
        <v>750</v>
      </c>
      <c r="U14" s="27">
        <v>366</v>
      </c>
      <c r="V14" s="27">
        <v>48.8</v>
      </c>
      <c r="W14" s="28">
        <v>371566000</v>
      </c>
      <c r="X14" s="28">
        <v>371566000</v>
      </c>
      <c r="Y14" s="27">
        <v>100</v>
      </c>
      <c r="Z14" s="28">
        <v>431305000</v>
      </c>
      <c r="AA14" s="28">
        <v>431305000</v>
      </c>
      <c r="AB14" s="27">
        <v>100</v>
      </c>
      <c r="AC14" s="28">
        <v>666359000</v>
      </c>
      <c r="AD14" s="28">
        <v>0</v>
      </c>
      <c r="AE14" s="27">
        <v>0</v>
      </c>
      <c r="AF14" s="28">
        <v>561000000</v>
      </c>
      <c r="AG14" s="28">
        <v>0</v>
      </c>
      <c r="AH14" s="27">
        <v>0</v>
      </c>
      <c r="AI14" s="28">
        <v>2030230000</v>
      </c>
      <c r="AJ14" s="28">
        <v>802871000</v>
      </c>
      <c r="AK14" s="27">
        <v>39.549999999999997</v>
      </c>
    </row>
    <row r="15" spans="1:37" x14ac:dyDescent="0.25">
      <c r="A15" s="25">
        <v>10</v>
      </c>
      <c r="B15" s="25" t="s">
        <v>9</v>
      </c>
      <c r="C15" s="26" t="s">
        <v>82</v>
      </c>
      <c r="D15" s="26" t="s">
        <v>83</v>
      </c>
      <c r="E15" s="26">
        <v>1601</v>
      </c>
      <c r="F15" s="26" t="s">
        <v>102</v>
      </c>
      <c r="G15" s="26" t="s">
        <v>103</v>
      </c>
      <c r="H15" s="27">
        <v>69</v>
      </c>
      <c r="I15" s="27">
        <v>69</v>
      </c>
      <c r="J15" s="27">
        <v>100</v>
      </c>
      <c r="K15" s="27">
        <v>70</v>
      </c>
      <c r="L15" s="27">
        <v>70</v>
      </c>
      <c r="M15" s="27">
        <v>100</v>
      </c>
      <c r="N15" s="27">
        <v>70</v>
      </c>
      <c r="O15" s="27">
        <v>90</v>
      </c>
      <c r="P15" s="27">
        <v>128.57</v>
      </c>
      <c r="Q15" s="27">
        <v>69</v>
      </c>
      <c r="R15" s="27">
        <v>0</v>
      </c>
      <c r="S15" s="27">
        <v>0</v>
      </c>
      <c r="T15" s="27">
        <v>278</v>
      </c>
      <c r="U15" s="27">
        <v>229</v>
      </c>
      <c r="V15" s="27">
        <v>82.37</v>
      </c>
      <c r="W15" s="28">
        <v>183139500</v>
      </c>
      <c r="X15" s="28">
        <v>183139500</v>
      </c>
      <c r="Y15" s="27">
        <v>100</v>
      </c>
      <c r="Z15" s="28">
        <v>215782000</v>
      </c>
      <c r="AA15" s="28">
        <v>215782000</v>
      </c>
      <c r="AB15" s="27">
        <v>100</v>
      </c>
      <c r="AC15" s="28">
        <v>296946000</v>
      </c>
      <c r="AD15" s="28">
        <v>296946000</v>
      </c>
      <c r="AE15" s="27">
        <v>100</v>
      </c>
      <c r="AF15" s="28">
        <v>211000000</v>
      </c>
      <c r="AG15" s="28">
        <v>0</v>
      </c>
      <c r="AH15" s="27">
        <v>0</v>
      </c>
      <c r="AI15" s="28">
        <v>906867500</v>
      </c>
      <c r="AJ15" s="28">
        <v>695867500</v>
      </c>
      <c r="AK15" s="27">
        <v>76.73</v>
      </c>
    </row>
    <row r="16" spans="1:37" x14ac:dyDescent="0.25">
      <c r="A16" s="25">
        <v>11</v>
      </c>
      <c r="B16" s="25" t="s">
        <v>14</v>
      </c>
      <c r="C16" s="26" t="s">
        <v>82</v>
      </c>
      <c r="D16" s="26" t="s">
        <v>83</v>
      </c>
      <c r="E16" s="26">
        <v>1967</v>
      </c>
      <c r="F16" s="26" t="s">
        <v>104</v>
      </c>
      <c r="G16" s="26" t="s">
        <v>105</v>
      </c>
      <c r="H16" s="27">
        <v>375</v>
      </c>
      <c r="I16" s="27">
        <v>490</v>
      </c>
      <c r="J16" s="27">
        <v>130.66999999999999</v>
      </c>
      <c r="K16" s="27">
        <v>0</v>
      </c>
      <c r="L16" s="27">
        <v>0</v>
      </c>
      <c r="M16" s="27">
        <v>0</v>
      </c>
      <c r="N16" s="27">
        <v>750</v>
      </c>
      <c r="O16" s="27">
        <v>750</v>
      </c>
      <c r="P16" s="27">
        <v>100</v>
      </c>
      <c r="Q16" s="27">
        <v>375</v>
      </c>
      <c r="R16" s="27">
        <v>0</v>
      </c>
      <c r="S16" s="27">
        <v>0</v>
      </c>
      <c r="T16" s="27">
        <v>1500</v>
      </c>
      <c r="U16" s="27">
        <v>1240</v>
      </c>
      <c r="V16" s="27">
        <v>82.67</v>
      </c>
      <c r="W16" s="28">
        <v>1019864000</v>
      </c>
      <c r="X16" s="28">
        <v>1009864000</v>
      </c>
      <c r="Y16" s="27">
        <v>99.02</v>
      </c>
      <c r="Z16" s="28">
        <v>0</v>
      </c>
      <c r="AA16" s="28">
        <v>0</v>
      </c>
      <c r="AB16" s="27">
        <v>0</v>
      </c>
      <c r="AC16" s="28">
        <v>2328988000</v>
      </c>
      <c r="AD16" s="28">
        <v>2300988000</v>
      </c>
      <c r="AE16" s="27">
        <v>98.8</v>
      </c>
      <c r="AF16" s="28">
        <v>922000000</v>
      </c>
      <c r="AG16" s="28">
        <v>0</v>
      </c>
      <c r="AH16" s="27">
        <v>0</v>
      </c>
      <c r="AI16" s="28">
        <v>4270852000</v>
      </c>
      <c r="AJ16" s="28">
        <v>3310852000</v>
      </c>
      <c r="AK16" s="27">
        <v>77.52</v>
      </c>
    </row>
    <row r="17" spans="1:37" x14ac:dyDescent="0.25">
      <c r="A17" s="25">
        <v>12</v>
      </c>
      <c r="B17" s="25" t="s">
        <v>10</v>
      </c>
      <c r="C17" s="26" t="s">
        <v>82</v>
      </c>
      <c r="D17" s="26" t="s">
        <v>83</v>
      </c>
      <c r="E17" s="26">
        <v>2062</v>
      </c>
      <c r="F17" s="26" t="s">
        <v>106</v>
      </c>
      <c r="G17" s="26" t="s">
        <v>107</v>
      </c>
      <c r="H17" s="27">
        <v>100</v>
      </c>
      <c r="I17" s="27">
        <v>0</v>
      </c>
      <c r="J17" s="27">
        <v>0</v>
      </c>
      <c r="K17" s="27">
        <v>100</v>
      </c>
      <c r="L17" s="27">
        <v>0</v>
      </c>
      <c r="M17" s="27">
        <v>0</v>
      </c>
      <c r="N17" s="27">
        <v>100</v>
      </c>
      <c r="O17" s="27">
        <v>50</v>
      </c>
      <c r="P17" s="27">
        <v>50</v>
      </c>
      <c r="Q17" s="27">
        <v>100</v>
      </c>
      <c r="R17" s="27">
        <v>0</v>
      </c>
      <c r="S17" s="27">
        <v>0</v>
      </c>
      <c r="T17" s="27">
        <v>400</v>
      </c>
      <c r="U17" s="27">
        <v>50</v>
      </c>
      <c r="V17" s="27">
        <v>12.5</v>
      </c>
      <c r="W17" s="28">
        <v>299593140</v>
      </c>
      <c r="X17" s="28">
        <v>299593140</v>
      </c>
      <c r="Y17" s="27">
        <v>100</v>
      </c>
      <c r="Z17" s="28">
        <v>301223829</v>
      </c>
      <c r="AA17" s="28">
        <v>301223829</v>
      </c>
      <c r="AB17" s="27">
        <v>100</v>
      </c>
      <c r="AC17" s="28">
        <v>248635000</v>
      </c>
      <c r="AD17" s="28">
        <v>127906623</v>
      </c>
      <c r="AE17" s="27">
        <v>51.44</v>
      </c>
      <c r="AF17" s="28">
        <v>262000000</v>
      </c>
      <c r="AG17" s="28">
        <v>0</v>
      </c>
      <c r="AH17" s="27">
        <v>0</v>
      </c>
      <c r="AI17" s="28">
        <v>1111451969</v>
      </c>
      <c r="AJ17" s="28">
        <v>728723592</v>
      </c>
      <c r="AK17" s="27">
        <v>65.569999999999993</v>
      </c>
    </row>
    <row r="18" spans="1:37" x14ac:dyDescent="0.25">
      <c r="A18" s="25">
        <v>13</v>
      </c>
      <c r="B18" s="25" t="s">
        <v>15</v>
      </c>
      <c r="C18" s="26" t="s">
        <v>82</v>
      </c>
      <c r="D18" s="26" t="s">
        <v>83</v>
      </c>
      <c r="E18" s="26">
        <v>2113</v>
      </c>
      <c r="F18" s="26" t="s">
        <v>108</v>
      </c>
      <c r="G18" s="26" t="s">
        <v>109</v>
      </c>
      <c r="H18" s="27">
        <v>75</v>
      </c>
      <c r="I18" s="27">
        <v>75</v>
      </c>
      <c r="J18" s="27">
        <v>100</v>
      </c>
      <c r="K18" s="27">
        <v>75</v>
      </c>
      <c r="L18" s="27">
        <v>75</v>
      </c>
      <c r="M18" s="27">
        <v>100</v>
      </c>
      <c r="N18" s="27">
        <v>75</v>
      </c>
      <c r="O18" s="27">
        <v>75</v>
      </c>
      <c r="P18" s="27">
        <v>100</v>
      </c>
      <c r="Q18" s="27">
        <v>75</v>
      </c>
      <c r="R18" s="27">
        <v>0</v>
      </c>
      <c r="S18" s="27">
        <v>0</v>
      </c>
      <c r="T18" s="27">
        <v>300</v>
      </c>
      <c r="U18" s="27">
        <v>225</v>
      </c>
      <c r="V18" s="27">
        <v>75</v>
      </c>
      <c r="W18" s="28">
        <v>171028000</v>
      </c>
      <c r="X18" s="28">
        <v>162562153</v>
      </c>
      <c r="Y18" s="27">
        <v>95.05</v>
      </c>
      <c r="Z18" s="28">
        <v>179500000</v>
      </c>
      <c r="AA18" s="28">
        <v>178864125</v>
      </c>
      <c r="AB18" s="27">
        <v>99.64</v>
      </c>
      <c r="AC18" s="28">
        <v>220000000</v>
      </c>
      <c r="AD18" s="28">
        <v>220000000</v>
      </c>
      <c r="AE18" s="27">
        <v>100</v>
      </c>
      <c r="AF18" s="28">
        <v>188000000</v>
      </c>
      <c r="AG18" s="28">
        <v>0</v>
      </c>
      <c r="AH18" s="27">
        <v>0</v>
      </c>
      <c r="AI18" s="28">
        <v>758528000</v>
      </c>
      <c r="AJ18" s="28">
        <v>561426278</v>
      </c>
      <c r="AK18" s="27">
        <v>74.02</v>
      </c>
    </row>
    <row r="19" spans="1:37" x14ac:dyDescent="0.25">
      <c r="A19" s="25">
        <v>14</v>
      </c>
      <c r="B19" s="25" t="s">
        <v>11</v>
      </c>
      <c r="C19" s="26" t="s">
        <v>82</v>
      </c>
      <c r="D19" s="26" t="s">
        <v>83</v>
      </c>
      <c r="E19" s="26">
        <v>2043</v>
      </c>
      <c r="F19" s="26" t="s">
        <v>110</v>
      </c>
      <c r="G19" s="26" t="s">
        <v>111</v>
      </c>
      <c r="H19" s="27">
        <v>52</v>
      </c>
      <c r="I19" s="27">
        <v>0</v>
      </c>
      <c r="J19" s="27">
        <v>0</v>
      </c>
      <c r="K19" s="27">
        <v>60</v>
      </c>
      <c r="L19" s="27">
        <v>47</v>
      </c>
      <c r="M19" s="27">
        <v>78.33</v>
      </c>
      <c r="N19" s="27">
        <v>60</v>
      </c>
      <c r="O19" s="27">
        <v>38</v>
      </c>
      <c r="P19" s="27">
        <v>63.33</v>
      </c>
      <c r="Q19" s="27">
        <v>68</v>
      </c>
      <c r="R19" s="27">
        <v>0</v>
      </c>
      <c r="S19" s="27">
        <v>0</v>
      </c>
      <c r="T19" s="27">
        <v>240</v>
      </c>
      <c r="U19" s="27">
        <v>85</v>
      </c>
      <c r="V19" s="27">
        <v>35.42</v>
      </c>
      <c r="W19" s="28">
        <v>131577000</v>
      </c>
      <c r="X19" s="28">
        <v>20000000</v>
      </c>
      <c r="Y19" s="27">
        <v>15.2</v>
      </c>
      <c r="Z19" s="28">
        <v>157698000</v>
      </c>
      <c r="AA19" s="28">
        <v>157698000</v>
      </c>
      <c r="AB19" s="27">
        <v>100</v>
      </c>
      <c r="AC19" s="28">
        <v>157000000</v>
      </c>
      <c r="AD19" s="28">
        <v>157000000</v>
      </c>
      <c r="AE19" s="27">
        <v>100</v>
      </c>
      <c r="AF19" s="28">
        <v>162000000</v>
      </c>
      <c r="AG19" s="28">
        <v>0</v>
      </c>
      <c r="AH19" s="27">
        <v>0</v>
      </c>
      <c r="AI19" s="28">
        <v>608275000</v>
      </c>
      <c r="AJ19" s="28">
        <v>334698000</v>
      </c>
      <c r="AK19" s="27">
        <v>55.02</v>
      </c>
    </row>
    <row r="20" spans="1:37" x14ac:dyDescent="0.25">
      <c r="A20" s="25">
        <v>15</v>
      </c>
      <c r="B20" s="25" t="s">
        <v>16</v>
      </c>
      <c r="C20" s="26" t="s">
        <v>82</v>
      </c>
      <c r="D20" s="26" t="s">
        <v>83</v>
      </c>
      <c r="E20" s="26">
        <v>2194</v>
      </c>
      <c r="F20" s="26" t="s">
        <v>112</v>
      </c>
      <c r="G20" s="26" t="s">
        <v>113</v>
      </c>
      <c r="H20" s="27">
        <v>50</v>
      </c>
      <c r="I20" s="27">
        <v>0</v>
      </c>
      <c r="J20" s="27">
        <v>0</v>
      </c>
      <c r="K20" s="27">
        <v>50</v>
      </c>
      <c r="L20" s="27">
        <v>37</v>
      </c>
      <c r="M20" s="27">
        <v>74</v>
      </c>
      <c r="N20" s="27">
        <v>80</v>
      </c>
      <c r="O20" s="27">
        <v>0</v>
      </c>
      <c r="P20" s="27">
        <v>0</v>
      </c>
      <c r="Q20" s="27">
        <v>20</v>
      </c>
      <c r="R20" s="27">
        <v>0</v>
      </c>
      <c r="S20" s="27">
        <v>0</v>
      </c>
      <c r="T20" s="27">
        <v>200</v>
      </c>
      <c r="U20" s="27">
        <v>37</v>
      </c>
      <c r="V20" s="27">
        <v>18.5</v>
      </c>
      <c r="W20" s="28">
        <v>15000000</v>
      </c>
      <c r="X20" s="28">
        <v>15000000</v>
      </c>
      <c r="Y20" s="27">
        <v>100</v>
      </c>
      <c r="Z20" s="28">
        <v>125000000</v>
      </c>
      <c r="AA20" s="28">
        <v>124803150</v>
      </c>
      <c r="AB20" s="27">
        <v>99.84</v>
      </c>
      <c r="AC20" s="28">
        <v>319387000</v>
      </c>
      <c r="AD20" s="28">
        <v>0</v>
      </c>
      <c r="AE20" s="27">
        <v>0</v>
      </c>
      <c r="AF20" s="28">
        <v>182000000</v>
      </c>
      <c r="AG20" s="28">
        <v>0</v>
      </c>
      <c r="AH20" s="27">
        <v>0</v>
      </c>
      <c r="AI20" s="28">
        <v>641387000</v>
      </c>
      <c r="AJ20" s="28">
        <v>139803150</v>
      </c>
      <c r="AK20" s="27">
        <v>21.8</v>
      </c>
    </row>
    <row r="21" spans="1:37" x14ac:dyDescent="0.25">
      <c r="A21" s="25">
        <v>16</v>
      </c>
      <c r="B21" s="25" t="s">
        <v>17</v>
      </c>
      <c r="C21" s="26" t="s">
        <v>82</v>
      </c>
      <c r="D21" s="26" t="s">
        <v>83</v>
      </c>
      <c r="E21" s="26">
        <v>1897</v>
      </c>
      <c r="F21" s="26" t="s">
        <v>114</v>
      </c>
      <c r="G21" s="26" t="s">
        <v>115</v>
      </c>
      <c r="H21" s="27">
        <v>125</v>
      </c>
      <c r="I21" s="27">
        <v>125</v>
      </c>
      <c r="J21" s="27">
        <v>100</v>
      </c>
      <c r="K21" s="27">
        <v>125</v>
      </c>
      <c r="L21" s="27">
        <v>113</v>
      </c>
      <c r="M21" s="27">
        <v>90.4</v>
      </c>
      <c r="N21" s="27">
        <v>106</v>
      </c>
      <c r="O21" s="27">
        <v>106</v>
      </c>
      <c r="P21" s="27">
        <v>100</v>
      </c>
      <c r="Q21" s="27">
        <v>144</v>
      </c>
      <c r="R21" s="27">
        <v>0</v>
      </c>
      <c r="S21" s="27">
        <v>0</v>
      </c>
      <c r="T21" s="27">
        <v>500</v>
      </c>
      <c r="U21" s="27">
        <v>344</v>
      </c>
      <c r="V21" s="27">
        <v>68.8</v>
      </c>
      <c r="W21" s="28">
        <v>587774511</v>
      </c>
      <c r="X21" s="28">
        <v>587774511</v>
      </c>
      <c r="Y21" s="27">
        <v>100</v>
      </c>
      <c r="Z21" s="28">
        <v>422468000</v>
      </c>
      <c r="AA21" s="28">
        <v>422468000</v>
      </c>
      <c r="AB21" s="27">
        <v>100</v>
      </c>
      <c r="AC21" s="28">
        <v>369820000</v>
      </c>
      <c r="AD21" s="28">
        <v>369819996</v>
      </c>
      <c r="AE21" s="27">
        <v>100</v>
      </c>
      <c r="AF21" s="28">
        <v>400000000</v>
      </c>
      <c r="AG21" s="28">
        <v>0</v>
      </c>
      <c r="AH21" s="27">
        <v>0</v>
      </c>
      <c r="AI21" s="28">
        <v>1780062511</v>
      </c>
      <c r="AJ21" s="28">
        <v>1380062507</v>
      </c>
      <c r="AK21" s="27">
        <v>77.53</v>
      </c>
    </row>
    <row r="22" spans="1:37" x14ac:dyDescent="0.25">
      <c r="A22" s="25">
        <v>17</v>
      </c>
      <c r="B22" s="25" t="s">
        <v>58</v>
      </c>
      <c r="C22" s="26" t="s">
        <v>82</v>
      </c>
      <c r="D22" s="26" t="s">
        <v>83</v>
      </c>
      <c r="E22" s="26">
        <v>1664</v>
      </c>
      <c r="F22" s="26" t="s">
        <v>116</v>
      </c>
      <c r="G22" s="26" t="s">
        <v>117</v>
      </c>
      <c r="H22" s="27">
        <v>22</v>
      </c>
      <c r="I22" s="27">
        <v>25</v>
      </c>
      <c r="J22" s="27">
        <v>113.64</v>
      </c>
      <c r="K22" s="27">
        <v>26</v>
      </c>
      <c r="L22" s="27">
        <v>26</v>
      </c>
      <c r="M22" s="27">
        <v>100</v>
      </c>
      <c r="N22" s="27">
        <v>26</v>
      </c>
      <c r="O22" s="27">
        <v>0</v>
      </c>
      <c r="P22" s="27">
        <v>0</v>
      </c>
      <c r="Q22" s="27">
        <v>26</v>
      </c>
      <c r="R22" s="27">
        <v>0</v>
      </c>
      <c r="S22" s="27">
        <v>0</v>
      </c>
      <c r="T22" s="27">
        <v>100</v>
      </c>
      <c r="U22" s="27">
        <v>51</v>
      </c>
      <c r="V22" s="27">
        <v>51</v>
      </c>
      <c r="W22" s="28">
        <v>71492730</v>
      </c>
      <c r="X22" s="28">
        <v>71492730</v>
      </c>
      <c r="Y22" s="27">
        <v>100</v>
      </c>
      <c r="Z22" s="28">
        <v>130624000</v>
      </c>
      <c r="AA22" s="28">
        <v>130624000</v>
      </c>
      <c r="AB22" s="27">
        <v>100</v>
      </c>
      <c r="AC22" s="28">
        <v>205000000</v>
      </c>
      <c r="AD22" s="28">
        <v>83000000</v>
      </c>
      <c r="AE22" s="27">
        <v>40.49</v>
      </c>
      <c r="AF22" s="28">
        <v>80000000</v>
      </c>
      <c r="AG22" s="28">
        <v>0</v>
      </c>
      <c r="AH22" s="27">
        <v>0</v>
      </c>
      <c r="AI22" s="28">
        <v>487116730</v>
      </c>
      <c r="AJ22" s="28">
        <v>285116730</v>
      </c>
      <c r="AK22" s="27">
        <v>58.53</v>
      </c>
    </row>
    <row r="23" spans="1:37" x14ac:dyDescent="0.25">
      <c r="A23" s="25">
        <v>18</v>
      </c>
      <c r="B23" s="25" t="s">
        <v>12</v>
      </c>
      <c r="C23" s="26" t="s">
        <v>82</v>
      </c>
      <c r="D23" s="26" t="s">
        <v>83</v>
      </c>
      <c r="E23" s="26">
        <v>1658</v>
      </c>
      <c r="F23" s="26" t="s">
        <v>118</v>
      </c>
      <c r="G23" s="26" t="s">
        <v>119</v>
      </c>
      <c r="H23" s="27">
        <v>340</v>
      </c>
      <c r="I23" s="27">
        <v>301</v>
      </c>
      <c r="J23" s="27">
        <v>88.53</v>
      </c>
      <c r="K23" s="27">
        <v>340</v>
      </c>
      <c r="L23" s="27">
        <v>340</v>
      </c>
      <c r="M23" s="27">
        <v>100</v>
      </c>
      <c r="N23" s="27">
        <v>280</v>
      </c>
      <c r="O23" s="27">
        <v>280</v>
      </c>
      <c r="P23" s="27">
        <v>100</v>
      </c>
      <c r="Q23" s="27">
        <v>0</v>
      </c>
      <c r="R23" s="27">
        <v>0</v>
      </c>
      <c r="S23" s="27">
        <v>0</v>
      </c>
      <c r="T23" s="27">
        <v>960</v>
      </c>
      <c r="U23" s="27">
        <v>921</v>
      </c>
      <c r="V23" s="27">
        <v>95.94</v>
      </c>
      <c r="W23" s="28">
        <v>806389000</v>
      </c>
      <c r="X23" s="28">
        <v>806389000</v>
      </c>
      <c r="Y23" s="27">
        <v>100</v>
      </c>
      <c r="Z23" s="28">
        <v>1102586000</v>
      </c>
      <c r="AA23" s="28">
        <v>1102586000</v>
      </c>
      <c r="AB23" s="27">
        <v>100</v>
      </c>
      <c r="AC23" s="28">
        <v>2250000000</v>
      </c>
      <c r="AD23" s="28">
        <v>2249995571</v>
      </c>
      <c r="AE23" s="27">
        <v>100</v>
      </c>
      <c r="AF23" s="28">
        <v>0</v>
      </c>
      <c r="AG23" s="28">
        <v>0</v>
      </c>
      <c r="AH23" s="27">
        <v>0</v>
      </c>
      <c r="AI23" s="28">
        <v>4158975000</v>
      </c>
      <c r="AJ23" s="28">
        <v>4158970571</v>
      </c>
      <c r="AK23" s="27">
        <v>100</v>
      </c>
    </row>
    <row r="24" spans="1:37" x14ac:dyDescent="0.25">
      <c r="A24" s="25">
        <v>19</v>
      </c>
      <c r="B24" s="25" t="s">
        <v>13</v>
      </c>
      <c r="C24" s="26" t="s">
        <v>82</v>
      </c>
      <c r="D24" s="26" t="s">
        <v>83</v>
      </c>
      <c r="E24" s="26">
        <v>1892</v>
      </c>
      <c r="F24" s="26" t="s">
        <v>120</v>
      </c>
      <c r="G24" s="26" t="s">
        <v>121</v>
      </c>
      <c r="H24" s="27">
        <v>425</v>
      </c>
      <c r="I24" s="27">
        <v>425</v>
      </c>
      <c r="J24" s="27">
        <v>100</v>
      </c>
      <c r="K24" s="27">
        <v>425</v>
      </c>
      <c r="L24" s="27">
        <v>425</v>
      </c>
      <c r="M24" s="27">
        <v>100</v>
      </c>
      <c r="N24" s="27">
        <v>500</v>
      </c>
      <c r="O24" s="27">
        <v>0</v>
      </c>
      <c r="P24" s="27">
        <v>0</v>
      </c>
      <c r="Q24" s="27">
        <v>350</v>
      </c>
      <c r="R24" s="27">
        <v>0</v>
      </c>
      <c r="S24" s="27">
        <v>0</v>
      </c>
      <c r="T24" s="27">
        <v>1700</v>
      </c>
      <c r="U24" s="27">
        <v>850</v>
      </c>
      <c r="V24" s="27">
        <v>50</v>
      </c>
      <c r="W24" s="28">
        <v>1268780000</v>
      </c>
      <c r="X24" s="28">
        <v>1166854000</v>
      </c>
      <c r="Y24" s="27">
        <v>91.97</v>
      </c>
      <c r="Z24" s="28">
        <v>1681133262</v>
      </c>
      <c r="AA24" s="28">
        <v>1681132932</v>
      </c>
      <c r="AB24" s="27">
        <v>100</v>
      </c>
      <c r="AC24" s="28">
        <v>1429458506</v>
      </c>
      <c r="AD24" s="28">
        <v>49432224</v>
      </c>
      <c r="AE24" s="27">
        <v>3.46</v>
      </c>
      <c r="AF24" s="28">
        <v>1220000000</v>
      </c>
      <c r="AG24" s="28">
        <v>0</v>
      </c>
      <c r="AH24" s="27">
        <v>0</v>
      </c>
      <c r="AI24" s="28">
        <v>5599371768</v>
      </c>
      <c r="AJ24" s="28">
        <v>2897419156</v>
      </c>
      <c r="AK24" s="27">
        <v>51.75</v>
      </c>
    </row>
    <row r="25" spans="1:37" x14ac:dyDescent="0.25">
      <c r="A25" s="25">
        <v>20</v>
      </c>
      <c r="B25" s="25" t="s">
        <v>63</v>
      </c>
      <c r="C25" s="26" t="s">
        <v>82</v>
      </c>
      <c r="D25" s="26" t="s">
        <v>83</v>
      </c>
      <c r="E25" s="26">
        <v>1643</v>
      </c>
      <c r="F25" s="26" t="s">
        <v>122</v>
      </c>
      <c r="G25" s="26" t="s">
        <v>117</v>
      </c>
      <c r="H25" s="27">
        <v>25</v>
      </c>
      <c r="I25" s="27">
        <v>0</v>
      </c>
      <c r="J25" s="27">
        <v>0</v>
      </c>
      <c r="K25" s="27">
        <v>25</v>
      </c>
      <c r="L25" s="27">
        <v>25</v>
      </c>
      <c r="M25" s="27">
        <v>100</v>
      </c>
      <c r="N25" s="27">
        <v>25</v>
      </c>
      <c r="O25" s="27">
        <v>0</v>
      </c>
      <c r="P25" s="27">
        <v>0</v>
      </c>
      <c r="Q25" s="27">
        <v>25</v>
      </c>
      <c r="R25" s="27">
        <v>0</v>
      </c>
      <c r="S25" s="27">
        <v>0</v>
      </c>
      <c r="T25" s="27">
        <v>100</v>
      </c>
      <c r="U25" s="27">
        <v>25</v>
      </c>
      <c r="V25" s="27">
        <v>25</v>
      </c>
      <c r="W25" s="28">
        <v>122510000</v>
      </c>
      <c r="X25" s="28">
        <v>122510000</v>
      </c>
      <c r="Y25" s="27">
        <v>100</v>
      </c>
      <c r="Z25" s="28">
        <v>130000000</v>
      </c>
      <c r="AA25" s="28">
        <v>130000000</v>
      </c>
      <c r="AB25" s="27">
        <v>100</v>
      </c>
      <c r="AC25" s="28">
        <v>330000000</v>
      </c>
      <c r="AD25" s="28">
        <v>75200000</v>
      </c>
      <c r="AE25" s="27">
        <v>22.79</v>
      </c>
      <c r="AF25" s="28">
        <v>125000000</v>
      </c>
      <c r="AG25" s="28">
        <v>0</v>
      </c>
      <c r="AH25" s="27">
        <v>0</v>
      </c>
      <c r="AI25" s="28">
        <v>707510000</v>
      </c>
      <c r="AJ25" s="28">
        <v>327710000</v>
      </c>
      <c r="AK25" s="27">
        <v>46.32</v>
      </c>
    </row>
    <row r="26" spans="1:37" s="3" customFormat="1" x14ac:dyDescent="0.25">
      <c r="A26" s="35" t="s">
        <v>18</v>
      </c>
      <c r="B26" s="36"/>
      <c r="C26" s="36"/>
      <c r="D26" s="36"/>
      <c r="E26" s="36"/>
      <c r="F26" s="36"/>
      <c r="G26" s="37"/>
      <c r="H26" s="16">
        <f>SUM(H6:H25)</f>
        <v>3708</v>
      </c>
      <c r="I26" s="16">
        <f>SUM(I6:I25)</f>
        <v>3058</v>
      </c>
      <c r="J26" s="17">
        <f>I26/H26</f>
        <v>0.8247033441208198</v>
      </c>
      <c r="K26" s="18">
        <f>SUM(K6:K25)</f>
        <v>3429</v>
      </c>
      <c r="L26" s="18">
        <f>SUM(L6:L25)</f>
        <v>3169</v>
      </c>
      <c r="M26" s="19">
        <f>L26/K26</f>
        <v>0.92417614464858555</v>
      </c>
      <c r="N26" s="16">
        <f>SUM(N6:N25)</f>
        <v>4802</v>
      </c>
      <c r="O26" s="16">
        <f>SUM(O6:O25)</f>
        <v>2434</v>
      </c>
      <c r="P26" s="17">
        <f>O26/N26</f>
        <v>0.50687213660974595</v>
      </c>
      <c r="Q26" s="18">
        <f>SUM(Q6:Q25)</f>
        <v>3200</v>
      </c>
      <c r="R26" s="18">
        <f>SUM(R6:R25)</f>
        <v>0</v>
      </c>
      <c r="S26" s="19">
        <f>R26/Q26</f>
        <v>0</v>
      </c>
      <c r="T26" s="16">
        <f>SUM(T6:T25)</f>
        <v>15139</v>
      </c>
      <c r="U26" s="16">
        <f>SUM(U6:U25)</f>
        <v>8661</v>
      </c>
      <c r="V26" s="17">
        <f>U26/T26</f>
        <v>0.57209855340511262</v>
      </c>
      <c r="W26" s="29">
        <f>SUM(W6:W25)</f>
        <v>9933262881</v>
      </c>
      <c r="X26" s="29">
        <f>SUM(X6:X25)</f>
        <v>8647840841</v>
      </c>
      <c r="Y26" s="21">
        <f>X26/W26</f>
        <v>0.87059417883133738</v>
      </c>
      <c r="Z26" s="30">
        <f>SUM(Z6:Z25)</f>
        <v>11186547658</v>
      </c>
      <c r="AA26" s="30">
        <f>SUM(AA6:AA25)</f>
        <v>10085340617</v>
      </c>
      <c r="AB26" s="31">
        <f>AA26/Z26</f>
        <v>0.90155970593729351</v>
      </c>
      <c r="AC26" s="29">
        <f>SUM(AC6:AC25)</f>
        <v>20112658607</v>
      </c>
      <c r="AD26" s="29">
        <f>SUM(AD6:AD25)</f>
        <v>11360197871</v>
      </c>
      <c r="AE26" s="21">
        <f>AD26/AC26</f>
        <v>0.56482825532802516</v>
      </c>
      <c r="AF26" s="30">
        <f>SUM(AF6:AF25)</f>
        <v>9686979000</v>
      </c>
      <c r="AG26" s="30">
        <f>SUM(AG6:AG25)</f>
        <v>0</v>
      </c>
      <c r="AH26" s="31">
        <f>AG26/AF26</f>
        <v>0</v>
      </c>
      <c r="AI26" s="29">
        <f>SUM(AI6:AI25)</f>
        <v>50919448146</v>
      </c>
      <c r="AJ26" s="29">
        <f>SUM(AJ6:AJ25)</f>
        <v>30093379329</v>
      </c>
      <c r="AK26" s="21">
        <f>AJ26/AI26</f>
        <v>0.59099971473991708</v>
      </c>
    </row>
  </sheetData>
  <mergeCells count="11">
    <mergeCell ref="W4:Y4"/>
    <mergeCell ref="Z4:AB4"/>
    <mergeCell ref="AC4:AE4"/>
    <mergeCell ref="AF4:AH4"/>
    <mergeCell ref="AI4:AK4"/>
    <mergeCell ref="T4:V4"/>
    <mergeCell ref="A26:G26"/>
    <mergeCell ref="H4:J4"/>
    <mergeCell ref="K4:M4"/>
    <mergeCell ref="N4:P4"/>
    <mergeCell ref="Q4:S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2020</vt:lpstr>
      <vt:lpstr>2021-2024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Torres Sanchez</dc:creator>
  <cp:lastModifiedBy>Giselle Consuelo Camargo Roncancio</cp:lastModifiedBy>
  <dcterms:created xsi:type="dcterms:W3CDTF">2024-02-05T22:55:13Z</dcterms:created>
  <dcterms:modified xsi:type="dcterms:W3CDTF">2024-02-12T18:46:23Z</dcterms:modified>
</cp:coreProperties>
</file>